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xr:revisionPtr revIDLastSave="0" documentId="13_ncr:1_{745CE03F-A980-455C-80E5-08051B385D3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ouhrn" sheetId="2" r:id="rId1"/>
    <sheet name="položky" sheetId="1" r:id="rId2"/>
  </sheets>
  <definedNames>
    <definedName name="_xlnm.Print_Area" localSheetId="1">položky!$A$1:$H$112</definedName>
    <definedName name="_xlnm.Print_Area" localSheetId="0">souhrn!$C$2:$F$21</definedName>
  </definedNames>
  <calcPr calcId="191029"/>
</workbook>
</file>

<file path=xl/calcChain.xml><?xml version="1.0" encoding="utf-8"?>
<calcChain xmlns="http://schemas.openxmlformats.org/spreadsheetml/2006/main">
  <c r="F10" i="2" l="1"/>
  <c r="D10" i="2"/>
  <c r="H112" i="1"/>
  <c r="H104" i="1"/>
  <c r="H105" i="1"/>
  <c r="H106" i="1"/>
  <c r="H107" i="1"/>
  <c r="H108" i="1"/>
  <c r="H109" i="1"/>
  <c r="H110" i="1"/>
  <c r="H111" i="1"/>
  <c r="F104" i="1"/>
  <c r="F105" i="1"/>
  <c r="F106" i="1"/>
  <c r="F107" i="1"/>
  <c r="F108" i="1"/>
  <c r="F109" i="1"/>
  <c r="F110" i="1"/>
  <c r="F111" i="1"/>
  <c r="H103" i="1"/>
  <c r="F103" i="1"/>
  <c r="F112" i="1" s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H80" i="1"/>
  <c r="H101" i="1" s="1"/>
  <c r="F80" i="1"/>
  <c r="F101" i="1" s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H2" i="1"/>
  <c r="H78" i="1" s="1"/>
  <c r="F2" i="1"/>
  <c r="F78" i="1" s="1"/>
</calcChain>
</file>

<file path=xl/sharedStrings.xml><?xml version="1.0" encoding="utf-8"?>
<sst xmlns="http://schemas.openxmlformats.org/spreadsheetml/2006/main" count="344" uniqueCount="186">
  <si>
    <t xml:space="preserve">STAVEBNÍ ÚPRAVY JÍDELNY A KUCHYNĚ BUDOVY                                                                                                                          
 ŠKOLNÍ JÍDELNY V ULICI OBRÁNCŮ MÍRU Č.P. 1714,
PŘELOUČ                          </t>
  </si>
  <si>
    <t>výkaz výměr profese měření a regulace</t>
  </si>
  <si>
    <t>dodávka</t>
  </si>
  <si>
    <t>montáž</t>
  </si>
  <si>
    <t>stroje a zařízení</t>
  </si>
  <si>
    <t>kabely</t>
  </si>
  <si>
    <t>elektroinstalační materiál</t>
  </si>
  <si>
    <t>součet</t>
  </si>
  <si>
    <t>základní rozpočtové náklady</t>
  </si>
  <si>
    <t>neinvestiční náklady</t>
  </si>
  <si>
    <t>seřízení, zkušební provoz, zaškolení</t>
  </si>
  <si>
    <t>výchozí revize</t>
  </si>
  <si>
    <t>součet neinvestičních nákladů</t>
  </si>
  <si>
    <t>cestovné</t>
  </si>
  <si>
    <t>C E L K EM  Kč bez DPH</t>
  </si>
  <si>
    <t>pol.</t>
  </si>
  <si>
    <t>popis</t>
  </si>
  <si>
    <t>mn.</t>
  </si>
  <si>
    <t>m.j,</t>
  </si>
  <si>
    <t>jedn.cen</t>
  </si>
  <si>
    <t>jedn.cena</t>
  </si>
  <si>
    <t>1-01</t>
  </si>
  <si>
    <t>rozvaděč 800 x 1000</t>
  </si>
  <si>
    <t>ks</t>
  </si>
  <si>
    <t>montážní deska pro rozvaděč</t>
  </si>
  <si>
    <t>výbava + výroba rozvaděče</t>
  </si>
  <si>
    <t>1-02</t>
  </si>
  <si>
    <t>signal. svítidlo</t>
  </si>
  <si>
    <t>nosič štítku</t>
  </si>
  <si>
    <t>1-03</t>
  </si>
  <si>
    <t>akustická signálka</t>
  </si>
  <si>
    <t>1-04</t>
  </si>
  <si>
    <t>stiskací hlavice</t>
  </si>
  <si>
    <t>spínací jednotka</t>
  </si>
  <si>
    <t>spojovací díl</t>
  </si>
  <si>
    <t>1-05</t>
  </si>
  <si>
    <t>1-06</t>
  </si>
  <si>
    <t>spínač tři polohy, 10A</t>
  </si>
  <si>
    <t>1-07</t>
  </si>
  <si>
    <t>třípólový páčkový výkonový spínač 63A</t>
  </si>
  <si>
    <t>1-08</t>
  </si>
  <si>
    <t>jistič jednopólový 2A, 220/380V, B</t>
  </si>
  <si>
    <t>1-09</t>
  </si>
  <si>
    <t>přepěťová ochrana s vf-filtrem</t>
  </si>
  <si>
    <t>1-10</t>
  </si>
  <si>
    <t>pojistková svorka</t>
  </si>
  <si>
    <t>trubičková pojistka</t>
  </si>
  <si>
    <t>1-11</t>
  </si>
  <si>
    <t>jistič třípólový 25C/3</t>
  </si>
  <si>
    <t>1-12</t>
  </si>
  <si>
    <t>jistič třípólový 10C/3</t>
  </si>
  <si>
    <t>1-13</t>
  </si>
  <si>
    <t>jistič jednopólový 6A, 220/380V, B</t>
  </si>
  <si>
    <t>1-14</t>
  </si>
  <si>
    <t>zásuvka 230V na DIN</t>
  </si>
  <si>
    <t>1-15</t>
  </si>
  <si>
    <t>pomocné relé 24VDC</t>
  </si>
  <si>
    <t>patice pomocného relé</t>
  </si>
  <si>
    <t>1-16</t>
  </si>
  <si>
    <t>pomocné relé 230VAC</t>
  </si>
  <si>
    <t>1-17</t>
  </si>
  <si>
    <t>zdroj 24V=, 1.3A</t>
  </si>
  <si>
    <t>1-18</t>
  </si>
  <si>
    <t>zpracování dokumentace rozvaděče</t>
  </si>
  <si>
    <t>hod</t>
  </si>
  <si>
    <t>2-01</t>
  </si>
  <si>
    <t>dotykový panel vestavný</t>
  </si>
  <si>
    <t>2-02</t>
  </si>
  <si>
    <t>PLC - základní modul řídícího sytému</t>
  </si>
  <si>
    <t>software</t>
  </si>
  <si>
    <t>kpl</t>
  </si>
  <si>
    <t>2-03</t>
  </si>
  <si>
    <t>analogový rozšiřovací modul 8xAI; 2xAO</t>
  </si>
  <si>
    <t>2-04</t>
  </si>
  <si>
    <t>rozšiřovací modul 12xDI 24VAC/DC</t>
  </si>
  <si>
    <t>2-05</t>
  </si>
  <si>
    <t>analogový rozšiř. modul 4xAO: 0-10V/4-20</t>
  </si>
  <si>
    <t>3-01</t>
  </si>
  <si>
    <t>paměťová karta SDHC 4GB</t>
  </si>
  <si>
    <t>3-02</t>
  </si>
  <si>
    <t>11-01</t>
  </si>
  <si>
    <t>snímač teploty do vzduchotechnických kanálů</t>
  </si>
  <si>
    <t>11-02</t>
  </si>
  <si>
    <t>hlidač tlakové diference</t>
  </si>
  <si>
    <t>11-03</t>
  </si>
  <si>
    <t>protimrazová ochrana, kapilára 6m</t>
  </si>
  <si>
    <t>11-04</t>
  </si>
  <si>
    <t>snímač teploty příložný</t>
  </si>
  <si>
    <t>11-05</t>
  </si>
  <si>
    <t>servopohon pro vzduchotechnické klapky</t>
  </si>
  <si>
    <t>11-06</t>
  </si>
  <si>
    <t>11-07</t>
  </si>
  <si>
    <t>11-08</t>
  </si>
  <si>
    <t>el. připojení a zprovoznění ventilu</t>
  </si>
  <si>
    <t>11-09</t>
  </si>
  <si>
    <t>připojení oběhového čerpadla</t>
  </si>
  <si>
    <t>11-10</t>
  </si>
  <si>
    <t>ventilátor - elektrické zapojení</t>
  </si>
  <si>
    <t>11-11</t>
  </si>
  <si>
    <t>koordinace s ostatními profesemi</t>
  </si>
  <si>
    <t>12-01</t>
  </si>
  <si>
    <t>prostorový přístroj</t>
  </si>
  <si>
    <t>13-01</t>
  </si>
  <si>
    <t>připojení plynového uzávěru</t>
  </si>
  <si>
    <t>13-02</t>
  </si>
  <si>
    <t>vypínač 1. pól, se zámkem</t>
  </si>
  <si>
    <t>14-01</t>
  </si>
  <si>
    <t>hlavní vypínač, 3-pól, 32A</t>
  </si>
  <si>
    <t>15-01</t>
  </si>
  <si>
    <t>16-01</t>
  </si>
  <si>
    <t>kombinovaný detektor CO a CH4</t>
  </si>
  <si>
    <t>21-01</t>
  </si>
  <si>
    <t>21-02</t>
  </si>
  <si>
    <t>21-03</t>
  </si>
  <si>
    <t>21-04</t>
  </si>
  <si>
    <t>21-05</t>
  </si>
  <si>
    <t>21-06</t>
  </si>
  <si>
    <t>21-07</t>
  </si>
  <si>
    <t>21-08</t>
  </si>
  <si>
    <t>21-09</t>
  </si>
  <si>
    <t>21-10</t>
  </si>
  <si>
    <t>21-11</t>
  </si>
  <si>
    <t>22-01</t>
  </si>
  <si>
    <t>24-01</t>
  </si>
  <si>
    <t>31-01</t>
  </si>
  <si>
    <t>svorkovnice pro vyrovnání potenciálu</t>
  </si>
  <si>
    <t>31-02</t>
  </si>
  <si>
    <t>zemnící svorka univerzální 4-16</t>
  </si>
  <si>
    <r>
      <t>31</t>
    </r>
    <r>
      <rPr>
        <vertAlign val="superscript"/>
        <sz val="10"/>
        <rFont val="Arial"/>
        <charset val="238"/>
      </rPr>
      <t>-</t>
    </r>
    <r>
      <rPr>
        <sz val="10"/>
        <rFont val="Arial"/>
        <charset val="238"/>
      </rPr>
      <t>02</t>
    </r>
  </si>
  <si>
    <t>zemnící pásek Cu</t>
  </si>
  <si>
    <t>31-03</t>
  </si>
  <si>
    <t>pospojení elektricky vodivých částí</t>
  </si>
  <si>
    <t>41-01</t>
  </si>
  <si>
    <t>montáž teploměru</t>
  </si>
  <si>
    <t>K1</t>
  </si>
  <si>
    <t>JYTY 2x1</t>
  </si>
  <si>
    <t>m</t>
  </si>
  <si>
    <t>K2</t>
  </si>
  <si>
    <t>oboustranné ukončení kabelu</t>
  </si>
  <si>
    <t>K3</t>
  </si>
  <si>
    <t>stínění kabelu</t>
  </si>
  <si>
    <t>K4</t>
  </si>
  <si>
    <t>CYKY-J 3x1.5</t>
  </si>
  <si>
    <t>K5</t>
  </si>
  <si>
    <t>K6</t>
  </si>
  <si>
    <t>JYTY 4x1</t>
  </si>
  <si>
    <t>K7</t>
  </si>
  <si>
    <t>K8</t>
  </si>
  <si>
    <t>K9</t>
  </si>
  <si>
    <t>CYKY-J 5x1.5</t>
  </si>
  <si>
    <t>K10</t>
  </si>
  <si>
    <t>K11</t>
  </si>
  <si>
    <t>CYKY-J 5x4</t>
  </si>
  <si>
    <t>K12</t>
  </si>
  <si>
    <t>K13</t>
  </si>
  <si>
    <t>JYTY 7x1</t>
  </si>
  <si>
    <t>K14</t>
  </si>
  <si>
    <t>K15</t>
  </si>
  <si>
    <t>K16</t>
  </si>
  <si>
    <t>CY 4</t>
  </si>
  <si>
    <t>K17</t>
  </si>
  <si>
    <t>K18</t>
  </si>
  <si>
    <t>CY 6</t>
  </si>
  <si>
    <t>K19</t>
  </si>
  <si>
    <t>K20</t>
  </si>
  <si>
    <t>označení kabelu štítky vč. popisu</t>
  </si>
  <si>
    <t>K21</t>
  </si>
  <si>
    <t>průchodka rozvaděče</t>
  </si>
  <si>
    <t>M1</t>
  </si>
  <si>
    <t>kabelový drátěný žlab 100/50 mm</t>
  </si>
  <si>
    <t>M2</t>
  </si>
  <si>
    <t>konzole + příslušenství žlabu</t>
  </si>
  <si>
    <t>M3</t>
  </si>
  <si>
    <t>kabelový drátěný žlab 50/50 mm</t>
  </si>
  <si>
    <t>M4</t>
  </si>
  <si>
    <t>M5</t>
  </si>
  <si>
    <t>lišta vkládací LV 40x40</t>
  </si>
  <si>
    <t>M6</t>
  </si>
  <si>
    <t>lišta vkládací LV 24/22</t>
  </si>
  <si>
    <t>M7</t>
  </si>
  <si>
    <t>lišta vkládací LV 18x13</t>
  </si>
  <si>
    <t>M8</t>
  </si>
  <si>
    <t>průraz (vytvoření průchodu pro kabel)</t>
  </si>
  <si>
    <t>M9</t>
  </si>
  <si>
    <t>zasekání kabelu pod omítku</t>
  </si>
  <si>
    <t>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</si>
</sst>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sz val="10"/>
      <name val="Arial"/>
      <charset val="238"/>
    </font>
    <font>
      <b/>
      <sz val="10"/>
      <name val="Arial"/>
      <charset val="238"/>
    </font>
    <font>
      <b/>
      <sz val="12"/>
      <name val="Arial"/>
      <charset val="238"/>
    </font>
    <font>
      <sz val="11"/>
      <name val="Arial"/>
      <charset val="238"/>
    </font>
    <font>
      <i/>
      <sz val="10"/>
      <name val="Arial"/>
      <charset val="238"/>
    </font>
    <font>
      <b/>
      <sz val="11"/>
      <name val="Arial"/>
      <charset val="238"/>
    </font>
    <font>
      <vertAlign val="superscript"/>
      <sz val="10"/>
      <name val="Arial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9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2" fontId="1" fillId="0" borderId="1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" fontId="2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left" vertical="top"/>
    </xf>
    <xf numFmtId="2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" fontId="2" fillId="0" borderId="3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21"/>
  <sheetViews>
    <sheetView tabSelected="1" workbookViewId="0">
      <selection activeCell="F22" sqref="F22"/>
    </sheetView>
  </sheetViews>
  <sheetFormatPr defaultRowHeight="12.75" x14ac:dyDescent="0.2"/>
  <cols>
    <col min="3" max="3" width="39.28515625" customWidth="1"/>
    <col min="4" max="4" width="12.140625" customWidth="1"/>
    <col min="6" max="6" width="13" customWidth="1"/>
  </cols>
  <sheetData>
    <row r="2" spans="3:6" ht="88.5" customHeight="1" x14ac:dyDescent="0.2">
      <c r="C2" s="23" t="s">
        <v>0</v>
      </c>
      <c r="D2" s="23"/>
      <c r="E2" s="23"/>
      <c r="F2" s="23"/>
    </row>
    <row r="4" spans="3:6" ht="14.25" x14ac:dyDescent="0.2">
      <c r="C4" s="24" t="s">
        <v>1</v>
      </c>
      <c r="D4" s="24"/>
      <c r="E4" s="24"/>
      <c r="F4" s="24"/>
    </row>
    <row r="6" spans="3:6" x14ac:dyDescent="0.2">
      <c r="C6" s="2"/>
      <c r="D6" s="3" t="s">
        <v>2</v>
      </c>
      <c r="E6" s="4"/>
      <c r="F6" s="3" t="s">
        <v>3</v>
      </c>
    </row>
    <row r="7" spans="3:6" x14ac:dyDescent="0.2">
      <c r="C7" s="2" t="s">
        <v>4</v>
      </c>
      <c r="D7" s="5">
        <v>204581.36</v>
      </c>
      <c r="E7" s="2"/>
      <c r="F7" s="5">
        <v>29848.59</v>
      </c>
    </row>
    <row r="8" spans="3:6" x14ac:dyDescent="0.2">
      <c r="C8" s="2" t="s">
        <v>5</v>
      </c>
      <c r="D8" s="5">
        <v>22354.78</v>
      </c>
      <c r="E8" s="2"/>
      <c r="F8" s="5">
        <v>18286.39</v>
      </c>
    </row>
    <row r="9" spans="3:6" x14ac:dyDescent="0.2">
      <c r="C9" s="6" t="s">
        <v>6</v>
      </c>
      <c r="D9" s="5">
        <v>9468.23</v>
      </c>
      <c r="E9" s="6"/>
      <c r="F9" s="5">
        <v>14422.62</v>
      </c>
    </row>
    <row r="10" spans="3:6" x14ac:dyDescent="0.2">
      <c r="C10" s="2" t="s">
        <v>7</v>
      </c>
      <c r="D10" s="5">
        <f>SUM(D7:D9)</f>
        <v>236404.37</v>
      </c>
      <c r="E10" s="2"/>
      <c r="F10" s="5">
        <f>SUM(F7:F9)</f>
        <v>62557.599999999999</v>
      </c>
    </row>
    <row r="11" spans="3:6" x14ac:dyDescent="0.2">
      <c r="D11" s="2"/>
      <c r="E11" s="2"/>
      <c r="F11" s="2"/>
    </row>
    <row r="12" spans="3:6" x14ac:dyDescent="0.2">
      <c r="C12" s="7" t="s">
        <v>8</v>
      </c>
      <c r="D12" s="2"/>
      <c r="E12" s="2"/>
      <c r="F12" s="8">
        <v>298961.96999999997</v>
      </c>
    </row>
    <row r="13" spans="3:6" x14ac:dyDescent="0.2">
      <c r="C13" s="2"/>
      <c r="D13" s="2"/>
      <c r="E13" s="2"/>
      <c r="F13" s="2"/>
    </row>
    <row r="14" spans="3:6" x14ac:dyDescent="0.2">
      <c r="C14" s="6" t="s">
        <v>9</v>
      </c>
      <c r="D14" s="2"/>
      <c r="E14" s="2"/>
      <c r="F14" s="2"/>
    </row>
    <row r="15" spans="3:6" x14ac:dyDescent="0.2">
      <c r="C15" s="2" t="s">
        <v>10</v>
      </c>
      <c r="D15" s="2"/>
      <c r="E15" s="2"/>
      <c r="F15" s="5">
        <v>10863.28</v>
      </c>
    </row>
    <row r="16" spans="3:6" x14ac:dyDescent="0.2">
      <c r="C16" s="6" t="s">
        <v>11</v>
      </c>
      <c r="D16" s="6"/>
      <c r="E16" s="6"/>
      <c r="F16" s="5">
        <v>4600</v>
      </c>
    </row>
    <row r="17" spans="3:6" x14ac:dyDescent="0.2">
      <c r="C17" s="7" t="s">
        <v>12</v>
      </c>
      <c r="D17" s="2"/>
      <c r="E17" s="2"/>
      <c r="F17" s="8"/>
    </row>
    <row r="18" spans="3:6" x14ac:dyDescent="0.2">
      <c r="C18" s="7"/>
      <c r="D18" s="2"/>
      <c r="E18" s="2"/>
      <c r="F18" s="9"/>
    </row>
    <row r="19" spans="3:6" x14ac:dyDescent="0.2">
      <c r="C19" s="2" t="s">
        <v>13</v>
      </c>
      <c r="D19" s="2"/>
      <c r="E19" s="2"/>
      <c r="F19" s="10">
        <v>4080</v>
      </c>
    </row>
    <row r="20" spans="3:6" x14ac:dyDescent="0.2">
      <c r="C20" s="2"/>
      <c r="D20" s="2"/>
      <c r="E20" s="2"/>
      <c r="F20" s="2"/>
    </row>
    <row r="21" spans="3:6" ht="15" x14ac:dyDescent="0.2">
      <c r="C21" s="11" t="s">
        <v>14</v>
      </c>
      <c r="D21" s="12"/>
      <c r="E21" s="12"/>
      <c r="F21" s="13">
        <v>318505.25</v>
      </c>
    </row>
  </sheetData>
  <protectedRanges>
    <protectedRange sqref="F15:F16 F19" name="Oblast1"/>
  </protectedRanges>
  <mergeCells count="2">
    <mergeCell ref="C2:F2"/>
    <mergeCell ref="C4:F4"/>
  </mergeCells>
  <pageMargins left="0.78749999999999998" right="0.78749999999999998" top="0.98402780000000001" bottom="0.98402780000000001" header="0.4923611" footer="0.492361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2"/>
  <sheetViews>
    <sheetView topLeftCell="A79" zoomScaleNormal="100" workbookViewId="0">
      <selection activeCell="K74" sqref="K74"/>
    </sheetView>
  </sheetViews>
  <sheetFormatPr defaultRowHeight="12.75" x14ac:dyDescent="0.2"/>
  <cols>
    <col min="1" max="1" width="5.140625" customWidth="1"/>
    <col min="2" max="2" width="41.140625" customWidth="1"/>
    <col min="3" max="3" width="12" customWidth="1"/>
    <col min="4" max="4" width="8.140625" style="14" customWidth="1"/>
    <col min="5" max="5" width="12.85546875" style="28" customWidth="1"/>
    <col min="6" max="6" width="13.42578125" style="28" customWidth="1"/>
    <col min="7" max="7" width="13.5703125" style="28" customWidth="1"/>
    <col min="8" max="8" width="11.42578125" style="28" customWidth="1"/>
  </cols>
  <sheetData>
    <row r="1" spans="1:8" x14ac:dyDescent="0.2">
      <c r="A1" s="15" t="s">
        <v>15</v>
      </c>
      <c r="B1" s="15" t="s">
        <v>16</v>
      </c>
      <c r="C1" s="16" t="s">
        <v>17</v>
      </c>
      <c r="D1" s="16" t="s">
        <v>18</v>
      </c>
      <c r="E1" s="16" t="s">
        <v>19</v>
      </c>
      <c r="F1" s="16" t="s">
        <v>2</v>
      </c>
      <c r="G1" s="16" t="s">
        <v>20</v>
      </c>
      <c r="H1" s="16" t="s">
        <v>3</v>
      </c>
    </row>
    <row r="2" spans="1:8" x14ac:dyDescent="0.2">
      <c r="A2" s="17" t="s">
        <v>21</v>
      </c>
      <c r="B2" s="17" t="s">
        <v>22</v>
      </c>
      <c r="C2" s="18">
        <v>1</v>
      </c>
      <c r="D2" s="19" t="s">
        <v>23</v>
      </c>
      <c r="E2" s="25">
        <v>6091.85</v>
      </c>
      <c r="F2" s="25">
        <f>SUM(C2*E2)</f>
        <v>6091.85</v>
      </c>
      <c r="G2" s="25">
        <v>1626.77</v>
      </c>
      <c r="H2" s="25">
        <f>SUM(C2*G2)</f>
        <v>1626.77</v>
      </c>
    </row>
    <row r="3" spans="1:8" x14ac:dyDescent="0.2">
      <c r="A3" s="17" t="s">
        <v>21</v>
      </c>
      <c r="B3" s="17" t="s">
        <v>24</v>
      </c>
      <c r="C3" s="18">
        <v>1</v>
      </c>
      <c r="D3" s="19" t="s">
        <v>23</v>
      </c>
      <c r="E3" s="25">
        <v>2150.06</v>
      </c>
      <c r="F3" s="25">
        <f t="shared" ref="F3:F66" si="0">SUM(C3*E3)</f>
        <v>2150.06</v>
      </c>
      <c r="G3" s="25">
        <v>0</v>
      </c>
      <c r="H3" s="25">
        <f t="shared" ref="H3:H66" si="1">SUM(C3*G3)</f>
        <v>0</v>
      </c>
    </row>
    <row r="4" spans="1:8" x14ac:dyDescent="0.2">
      <c r="A4" s="17" t="s">
        <v>21</v>
      </c>
      <c r="B4" s="17" t="s">
        <v>25</v>
      </c>
      <c r="C4" s="18">
        <v>1</v>
      </c>
      <c r="D4" s="19" t="s">
        <v>23</v>
      </c>
      <c r="E4" s="25">
        <v>11467.01</v>
      </c>
      <c r="F4" s="25">
        <f t="shared" si="0"/>
        <v>11467.01</v>
      </c>
      <c r="G4" s="25">
        <v>0</v>
      </c>
      <c r="H4" s="25">
        <f t="shared" si="1"/>
        <v>0</v>
      </c>
    </row>
    <row r="5" spans="1:8" x14ac:dyDescent="0.2">
      <c r="A5" s="17" t="s">
        <v>26</v>
      </c>
      <c r="B5" s="17" t="s">
        <v>27</v>
      </c>
      <c r="C5" s="18">
        <v>1</v>
      </c>
      <c r="D5" s="19" t="s">
        <v>23</v>
      </c>
      <c r="E5" s="25">
        <v>171.78</v>
      </c>
      <c r="F5" s="25">
        <f t="shared" si="0"/>
        <v>171.78</v>
      </c>
      <c r="G5" s="25">
        <v>59.15</v>
      </c>
      <c r="H5" s="25">
        <f t="shared" si="1"/>
        <v>59.15</v>
      </c>
    </row>
    <row r="6" spans="1:8" x14ac:dyDescent="0.2">
      <c r="A6" s="17" t="s">
        <v>26</v>
      </c>
      <c r="B6" s="17" t="s">
        <v>28</v>
      </c>
      <c r="C6" s="18">
        <v>1</v>
      </c>
      <c r="D6" s="19" t="s">
        <v>23</v>
      </c>
      <c r="E6" s="25">
        <v>17.059999999999999</v>
      </c>
      <c r="F6" s="25">
        <f t="shared" si="0"/>
        <v>17.059999999999999</v>
      </c>
      <c r="G6" s="25">
        <v>0</v>
      </c>
      <c r="H6" s="25">
        <f t="shared" si="1"/>
        <v>0</v>
      </c>
    </row>
    <row r="7" spans="1:8" x14ac:dyDescent="0.2">
      <c r="A7" s="17" t="s">
        <v>29</v>
      </c>
      <c r="B7" s="17" t="s">
        <v>30</v>
      </c>
      <c r="C7" s="18">
        <v>1</v>
      </c>
      <c r="D7" s="19" t="s">
        <v>23</v>
      </c>
      <c r="E7" s="25">
        <v>224.11</v>
      </c>
      <c r="F7" s="25">
        <f t="shared" si="0"/>
        <v>224.11</v>
      </c>
      <c r="G7" s="25">
        <v>59.15</v>
      </c>
      <c r="H7" s="25">
        <f t="shared" si="1"/>
        <v>59.15</v>
      </c>
    </row>
    <row r="8" spans="1:8" x14ac:dyDescent="0.2">
      <c r="A8" s="17" t="s">
        <v>31</v>
      </c>
      <c r="B8" s="17" t="s">
        <v>32</v>
      </c>
      <c r="C8" s="18">
        <v>1</v>
      </c>
      <c r="D8" s="19" t="s">
        <v>23</v>
      </c>
      <c r="E8" s="25">
        <v>97.83</v>
      </c>
      <c r="F8" s="25">
        <f t="shared" si="0"/>
        <v>97.83</v>
      </c>
      <c r="G8" s="25">
        <v>59.16</v>
      </c>
      <c r="H8" s="25">
        <f t="shared" si="1"/>
        <v>59.16</v>
      </c>
    </row>
    <row r="9" spans="1:8" x14ac:dyDescent="0.2">
      <c r="A9" s="17" t="s">
        <v>31</v>
      </c>
      <c r="B9" s="17" t="s">
        <v>33</v>
      </c>
      <c r="C9" s="18">
        <v>1</v>
      </c>
      <c r="D9" s="19" t="s">
        <v>23</v>
      </c>
      <c r="E9" s="25">
        <v>70.53</v>
      </c>
      <c r="F9" s="25">
        <f t="shared" si="0"/>
        <v>70.53</v>
      </c>
      <c r="G9" s="25">
        <v>44.37</v>
      </c>
      <c r="H9" s="25">
        <f t="shared" si="1"/>
        <v>44.37</v>
      </c>
    </row>
    <row r="10" spans="1:8" x14ac:dyDescent="0.2">
      <c r="A10" s="17" t="s">
        <v>31</v>
      </c>
      <c r="B10" s="17" t="s">
        <v>34</v>
      </c>
      <c r="C10" s="18">
        <v>1</v>
      </c>
      <c r="D10" s="19" t="s">
        <v>23</v>
      </c>
      <c r="E10" s="25">
        <v>11.38</v>
      </c>
      <c r="F10" s="25">
        <f t="shared" si="0"/>
        <v>11.38</v>
      </c>
      <c r="G10" s="25">
        <v>0</v>
      </c>
      <c r="H10" s="25">
        <f t="shared" si="1"/>
        <v>0</v>
      </c>
    </row>
    <row r="11" spans="1:8" x14ac:dyDescent="0.2">
      <c r="A11" s="17" t="s">
        <v>31</v>
      </c>
      <c r="B11" s="17" t="s">
        <v>28</v>
      </c>
      <c r="C11" s="18">
        <v>1</v>
      </c>
      <c r="D11" s="19" t="s">
        <v>23</v>
      </c>
      <c r="E11" s="25">
        <v>17.059999999999999</v>
      </c>
      <c r="F11" s="25">
        <f t="shared" si="0"/>
        <v>17.059999999999999</v>
      </c>
      <c r="G11" s="25">
        <v>0</v>
      </c>
      <c r="H11" s="25">
        <f t="shared" si="1"/>
        <v>0</v>
      </c>
    </row>
    <row r="12" spans="1:8" x14ac:dyDescent="0.2">
      <c r="A12" s="17" t="s">
        <v>35</v>
      </c>
      <c r="B12" s="17" t="s">
        <v>27</v>
      </c>
      <c r="C12" s="18">
        <v>7</v>
      </c>
      <c r="D12" s="19" t="s">
        <v>23</v>
      </c>
      <c r="E12" s="25">
        <v>255.96</v>
      </c>
      <c r="F12" s="25">
        <f t="shared" si="0"/>
        <v>1791.72</v>
      </c>
      <c r="G12" s="25">
        <v>59.16</v>
      </c>
      <c r="H12" s="25">
        <f t="shared" si="1"/>
        <v>414.12</v>
      </c>
    </row>
    <row r="13" spans="1:8" x14ac:dyDescent="0.2">
      <c r="A13" s="17" t="s">
        <v>35</v>
      </c>
      <c r="B13" s="17" t="s">
        <v>28</v>
      </c>
      <c r="C13" s="18">
        <v>7</v>
      </c>
      <c r="D13" s="19" t="s">
        <v>23</v>
      </c>
      <c r="E13" s="25">
        <v>17.059999999999999</v>
      </c>
      <c r="F13" s="25">
        <f t="shared" si="0"/>
        <v>119.41999999999999</v>
      </c>
      <c r="G13" s="25">
        <v>0</v>
      </c>
      <c r="H13" s="25">
        <f t="shared" si="1"/>
        <v>0</v>
      </c>
    </row>
    <row r="14" spans="1:8" x14ac:dyDescent="0.2">
      <c r="A14" s="17" t="s">
        <v>36</v>
      </c>
      <c r="B14" s="17" t="s">
        <v>37</v>
      </c>
      <c r="C14" s="18">
        <v>6</v>
      </c>
      <c r="D14" s="19" t="s">
        <v>23</v>
      </c>
      <c r="E14" s="25">
        <v>273.02</v>
      </c>
      <c r="F14" s="25">
        <f t="shared" si="0"/>
        <v>1638.12</v>
      </c>
      <c r="G14" s="25">
        <v>73.95</v>
      </c>
      <c r="H14" s="25">
        <f t="shared" si="1"/>
        <v>443.70000000000005</v>
      </c>
    </row>
    <row r="15" spans="1:8" x14ac:dyDescent="0.2">
      <c r="A15" s="17" t="s">
        <v>38</v>
      </c>
      <c r="B15" s="17" t="s">
        <v>39</v>
      </c>
      <c r="C15" s="18">
        <v>1</v>
      </c>
      <c r="D15" s="19" t="s">
        <v>23</v>
      </c>
      <c r="E15" s="25">
        <v>541.5</v>
      </c>
      <c r="F15" s="25">
        <f t="shared" si="0"/>
        <v>541.5</v>
      </c>
      <c r="G15" s="25">
        <v>103.52</v>
      </c>
      <c r="H15" s="25">
        <f t="shared" si="1"/>
        <v>103.52</v>
      </c>
    </row>
    <row r="16" spans="1:8" x14ac:dyDescent="0.2">
      <c r="A16" s="17" t="s">
        <v>40</v>
      </c>
      <c r="B16" s="17" t="s">
        <v>41</v>
      </c>
      <c r="C16" s="18">
        <v>1</v>
      </c>
      <c r="D16" s="19" t="s">
        <v>23</v>
      </c>
      <c r="E16" s="25">
        <v>179.74</v>
      </c>
      <c r="F16" s="25">
        <f t="shared" si="0"/>
        <v>179.74</v>
      </c>
      <c r="G16" s="25">
        <v>44.37</v>
      </c>
      <c r="H16" s="25">
        <f t="shared" si="1"/>
        <v>44.37</v>
      </c>
    </row>
    <row r="17" spans="1:8" x14ac:dyDescent="0.2">
      <c r="A17" s="17" t="s">
        <v>42</v>
      </c>
      <c r="B17" s="17" t="s">
        <v>43</v>
      </c>
      <c r="C17" s="18">
        <v>1</v>
      </c>
      <c r="D17" s="19" t="s">
        <v>23</v>
      </c>
      <c r="E17" s="25">
        <v>1475.47</v>
      </c>
      <c r="F17" s="25">
        <f t="shared" si="0"/>
        <v>1475.47</v>
      </c>
      <c r="G17" s="25">
        <v>88.73</v>
      </c>
      <c r="H17" s="25">
        <f t="shared" si="1"/>
        <v>88.73</v>
      </c>
    </row>
    <row r="18" spans="1:8" x14ac:dyDescent="0.2">
      <c r="A18" s="17" t="s">
        <v>44</v>
      </c>
      <c r="B18" s="17" t="s">
        <v>45</v>
      </c>
      <c r="C18" s="18">
        <v>6</v>
      </c>
      <c r="D18" s="19" t="s">
        <v>23</v>
      </c>
      <c r="E18" s="25">
        <v>68.260000000000005</v>
      </c>
      <c r="F18" s="25">
        <f t="shared" si="0"/>
        <v>409.56000000000006</v>
      </c>
      <c r="G18" s="25">
        <v>22.75</v>
      </c>
      <c r="H18" s="25">
        <f t="shared" si="1"/>
        <v>136.5</v>
      </c>
    </row>
    <row r="19" spans="1:8" x14ac:dyDescent="0.2">
      <c r="A19" s="17" t="s">
        <v>44</v>
      </c>
      <c r="B19" s="17" t="s">
        <v>46</v>
      </c>
      <c r="C19" s="18">
        <v>6</v>
      </c>
      <c r="D19" s="19" t="s">
        <v>23</v>
      </c>
      <c r="E19" s="25">
        <v>11.38</v>
      </c>
      <c r="F19" s="25">
        <f t="shared" si="0"/>
        <v>68.28</v>
      </c>
      <c r="G19" s="25">
        <v>0</v>
      </c>
      <c r="H19" s="25">
        <f t="shared" si="1"/>
        <v>0</v>
      </c>
    </row>
    <row r="20" spans="1:8" x14ac:dyDescent="0.2">
      <c r="A20" s="17" t="s">
        <v>47</v>
      </c>
      <c r="B20" s="17" t="s">
        <v>48</v>
      </c>
      <c r="C20" s="18">
        <v>2</v>
      </c>
      <c r="D20" s="19" t="s">
        <v>23</v>
      </c>
      <c r="E20" s="25">
        <v>597.24</v>
      </c>
      <c r="F20" s="25">
        <f t="shared" si="0"/>
        <v>1194.48</v>
      </c>
      <c r="G20" s="25">
        <v>73.94</v>
      </c>
      <c r="H20" s="25">
        <f t="shared" si="1"/>
        <v>147.88</v>
      </c>
    </row>
    <row r="21" spans="1:8" x14ac:dyDescent="0.2">
      <c r="A21" s="17" t="s">
        <v>49</v>
      </c>
      <c r="B21" s="17" t="s">
        <v>50</v>
      </c>
      <c r="C21" s="18">
        <v>2</v>
      </c>
      <c r="D21" s="19" t="s">
        <v>23</v>
      </c>
      <c r="E21" s="25">
        <v>699.62</v>
      </c>
      <c r="F21" s="25">
        <f t="shared" si="0"/>
        <v>1399.24</v>
      </c>
      <c r="G21" s="25">
        <v>73.95</v>
      </c>
      <c r="H21" s="25">
        <f t="shared" si="1"/>
        <v>147.9</v>
      </c>
    </row>
    <row r="22" spans="1:8" x14ac:dyDescent="0.2">
      <c r="A22" s="17" t="s">
        <v>51</v>
      </c>
      <c r="B22" s="17" t="s">
        <v>52</v>
      </c>
      <c r="C22" s="18">
        <v>4</v>
      </c>
      <c r="D22" s="19" t="s">
        <v>23</v>
      </c>
      <c r="E22" s="25">
        <v>103.52</v>
      </c>
      <c r="F22" s="25">
        <f t="shared" si="0"/>
        <v>414.08</v>
      </c>
      <c r="G22" s="25">
        <v>44.37</v>
      </c>
      <c r="H22" s="25">
        <f t="shared" si="1"/>
        <v>177.48</v>
      </c>
    </row>
    <row r="23" spans="1:8" x14ac:dyDescent="0.2">
      <c r="A23" s="17" t="s">
        <v>53</v>
      </c>
      <c r="B23" s="17" t="s">
        <v>54</v>
      </c>
      <c r="C23" s="18">
        <v>1</v>
      </c>
      <c r="D23" s="19" t="s">
        <v>23</v>
      </c>
      <c r="E23" s="25">
        <v>200.22</v>
      </c>
      <c r="F23" s="25">
        <f t="shared" si="0"/>
        <v>200.22</v>
      </c>
      <c r="G23" s="25">
        <v>44.36</v>
      </c>
      <c r="H23" s="25">
        <f t="shared" si="1"/>
        <v>44.36</v>
      </c>
    </row>
    <row r="24" spans="1:8" x14ac:dyDescent="0.2">
      <c r="A24" s="17" t="s">
        <v>55</v>
      </c>
      <c r="B24" s="17" t="s">
        <v>56</v>
      </c>
      <c r="C24" s="18">
        <v>9</v>
      </c>
      <c r="D24" s="19" t="s">
        <v>23</v>
      </c>
      <c r="E24" s="25">
        <v>121.72</v>
      </c>
      <c r="F24" s="25">
        <f t="shared" si="0"/>
        <v>1095.48</v>
      </c>
      <c r="G24" s="25">
        <v>88.74</v>
      </c>
      <c r="H24" s="25">
        <f t="shared" si="1"/>
        <v>798.66</v>
      </c>
    </row>
    <row r="25" spans="1:8" x14ac:dyDescent="0.2">
      <c r="A25" s="17" t="s">
        <v>55</v>
      </c>
      <c r="B25" s="17" t="s">
        <v>57</v>
      </c>
      <c r="C25" s="18">
        <v>9</v>
      </c>
      <c r="D25" s="19" t="s">
        <v>23</v>
      </c>
      <c r="E25" s="25">
        <v>71.67</v>
      </c>
      <c r="F25" s="25">
        <f t="shared" si="0"/>
        <v>645.03</v>
      </c>
      <c r="G25" s="25">
        <v>0</v>
      </c>
      <c r="H25" s="25">
        <f t="shared" si="1"/>
        <v>0</v>
      </c>
    </row>
    <row r="26" spans="1:8" x14ac:dyDescent="0.2">
      <c r="A26" s="17" t="s">
        <v>58</v>
      </c>
      <c r="B26" s="17" t="s">
        <v>59</v>
      </c>
      <c r="C26" s="18">
        <v>4</v>
      </c>
      <c r="D26" s="19" t="s">
        <v>23</v>
      </c>
      <c r="E26" s="25">
        <v>112.62</v>
      </c>
      <c r="F26" s="25">
        <f t="shared" si="0"/>
        <v>450.48</v>
      </c>
      <c r="G26" s="25">
        <v>73.95</v>
      </c>
      <c r="H26" s="25">
        <f t="shared" si="1"/>
        <v>295.8</v>
      </c>
    </row>
    <row r="27" spans="1:8" x14ac:dyDescent="0.2">
      <c r="A27" s="17" t="s">
        <v>58</v>
      </c>
      <c r="B27" s="17" t="s">
        <v>57</v>
      </c>
      <c r="C27" s="18">
        <v>4</v>
      </c>
      <c r="D27" s="19" t="s">
        <v>23</v>
      </c>
      <c r="E27" s="25">
        <v>69.39</v>
      </c>
      <c r="F27" s="25">
        <f t="shared" si="0"/>
        <v>277.56</v>
      </c>
      <c r="G27" s="25">
        <v>0</v>
      </c>
      <c r="H27" s="25">
        <f t="shared" si="1"/>
        <v>0</v>
      </c>
    </row>
    <row r="28" spans="1:8" x14ac:dyDescent="0.2">
      <c r="A28" s="17" t="s">
        <v>60</v>
      </c>
      <c r="B28" s="17" t="s">
        <v>61</v>
      </c>
      <c r="C28" s="18">
        <v>1</v>
      </c>
      <c r="D28" s="19" t="s">
        <v>23</v>
      </c>
      <c r="E28" s="25">
        <v>1695.02</v>
      </c>
      <c r="F28" s="25">
        <f t="shared" si="0"/>
        <v>1695.02</v>
      </c>
      <c r="G28" s="25">
        <v>147.88999999999999</v>
      </c>
      <c r="H28" s="25">
        <f t="shared" si="1"/>
        <v>147.88999999999999</v>
      </c>
    </row>
    <row r="29" spans="1:8" x14ac:dyDescent="0.2">
      <c r="A29" s="17" t="s">
        <v>62</v>
      </c>
      <c r="B29" s="17" t="s">
        <v>63</v>
      </c>
      <c r="C29" s="18">
        <v>8</v>
      </c>
      <c r="D29" s="19" t="s">
        <v>64</v>
      </c>
      <c r="E29" s="25">
        <v>568.79999999999995</v>
      </c>
      <c r="F29" s="25">
        <f t="shared" si="0"/>
        <v>4550.3999999999996</v>
      </c>
      <c r="G29" s="25">
        <v>0</v>
      </c>
      <c r="H29" s="25">
        <f t="shared" si="1"/>
        <v>0</v>
      </c>
    </row>
    <row r="30" spans="1:8" x14ac:dyDescent="0.2">
      <c r="A30" s="17" t="s">
        <v>65</v>
      </c>
      <c r="B30" s="17" t="s">
        <v>66</v>
      </c>
      <c r="C30" s="18">
        <v>1</v>
      </c>
      <c r="D30" s="19" t="s">
        <v>23</v>
      </c>
      <c r="E30" s="25">
        <v>8418.24</v>
      </c>
      <c r="F30" s="25">
        <f t="shared" si="0"/>
        <v>8418.24</v>
      </c>
      <c r="G30" s="25">
        <v>887.33</v>
      </c>
      <c r="H30" s="25">
        <f t="shared" si="1"/>
        <v>887.33</v>
      </c>
    </row>
    <row r="31" spans="1:8" x14ac:dyDescent="0.2">
      <c r="A31" s="17" t="s">
        <v>67</v>
      </c>
      <c r="B31" s="17" t="s">
        <v>68</v>
      </c>
      <c r="C31" s="18">
        <v>1</v>
      </c>
      <c r="D31" s="19" t="s">
        <v>23</v>
      </c>
      <c r="E31" s="25">
        <v>12900.38</v>
      </c>
      <c r="F31" s="25">
        <f t="shared" si="0"/>
        <v>12900.38</v>
      </c>
      <c r="G31" s="25">
        <v>1774.66</v>
      </c>
      <c r="H31" s="25">
        <f t="shared" si="1"/>
        <v>1774.66</v>
      </c>
    </row>
    <row r="32" spans="1:8" x14ac:dyDescent="0.2">
      <c r="A32" s="17" t="s">
        <v>67</v>
      </c>
      <c r="B32" s="17" t="s">
        <v>69</v>
      </c>
      <c r="C32" s="18">
        <v>1</v>
      </c>
      <c r="D32" s="19" t="s">
        <v>70</v>
      </c>
      <c r="E32" s="25">
        <v>13651.2</v>
      </c>
      <c r="F32" s="25">
        <f t="shared" si="0"/>
        <v>13651.2</v>
      </c>
      <c r="G32" s="25">
        <v>0</v>
      </c>
      <c r="H32" s="25">
        <f t="shared" si="1"/>
        <v>0</v>
      </c>
    </row>
    <row r="33" spans="1:8" x14ac:dyDescent="0.2">
      <c r="A33" s="17" t="s">
        <v>71</v>
      </c>
      <c r="B33" s="17" t="s">
        <v>72</v>
      </c>
      <c r="C33" s="18">
        <v>1</v>
      </c>
      <c r="D33" s="19" t="s">
        <v>23</v>
      </c>
      <c r="E33" s="25">
        <v>5303.49</v>
      </c>
      <c r="F33" s="25">
        <f t="shared" si="0"/>
        <v>5303.49</v>
      </c>
      <c r="G33" s="25">
        <v>591.54999999999995</v>
      </c>
      <c r="H33" s="25">
        <f t="shared" si="1"/>
        <v>591.54999999999995</v>
      </c>
    </row>
    <row r="34" spans="1:8" x14ac:dyDescent="0.2">
      <c r="A34" s="17" t="s">
        <v>71</v>
      </c>
      <c r="B34" s="17" t="s">
        <v>69</v>
      </c>
      <c r="C34" s="18">
        <v>1</v>
      </c>
      <c r="D34" s="19" t="s">
        <v>70</v>
      </c>
      <c r="E34" s="25">
        <v>6825.6</v>
      </c>
      <c r="F34" s="25">
        <f t="shared" si="0"/>
        <v>6825.6</v>
      </c>
      <c r="G34" s="25">
        <v>0</v>
      </c>
      <c r="H34" s="25">
        <f t="shared" si="1"/>
        <v>0</v>
      </c>
    </row>
    <row r="35" spans="1:8" x14ac:dyDescent="0.2">
      <c r="A35" s="17" t="s">
        <v>73</v>
      </c>
      <c r="B35" s="17" t="s">
        <v>74</v>
      </c>
      <c r="C35" s="18">
        <v>2</v>
      </c>
      <c r="D35" s="19" t="s">
        <v>23</v>
      </c>
      <c r="E35" s="25">
        <v>2484.52</v>
      </c>
      <c r="F35" s="25">
        <f t="shared" si="0"/>
        <v>4969.04</v>
      </c>
      <c r="G35" s="25">
        <v>443.66</v>
      </c>
      <c r="H35" s="25">
        <f t="shared" si="1"/>
        <v>887.32</v>
      </c>
    </row>
    <row r="36" spans="1:8" x14ac:dyDescent="0.2">
      <c r="A36" s="17" t="s">
        <v>73</v>
      </c>
      <c r="B36" s="17" t="s">
        <v>69</v>
      </c>
      <c r="C36" s="18">
        <v>2</v>
      </c>
      <c r="D36" s="19" t="s">
        <v>70</v>
      </c>
      <c r="E36" s="25">
        <v>8190.72</v>
      </c>
      <c r="F36" s="25">
        <f t="shared" si="0"/>
        <v>16381.44</v>
      </c>
      <c r="G36" s="25">
        <v>0</v>
      </c>
      <c r="H36" s="25">
        <f t="shared" si="1"/>
        <v>0</v>
      </c>
    </row>
    <row r="37" spans="1:8" x14ac:dyDescent="0.2">
      <c r="A37" s="17" t="s">
        <v>75</v>
      </c>
      <c r="B37" s="17" t="s">
        <v>76</v>
      </c>
      <c r="C37" s="18">
        <v>1</v>
      </c>
      <c r="D37" s="19" t="s">
        <v>23</v>
      </c>
      <c r="E37" s="25">
        <v>4109.01</v>
      </c>
      <c r="F37" s="25">
        <f t="shared" si="0"/>
        <v>4109.01</v>
      </c>
      <c r="G37" s="25">
        <v>443.67</v>
      </c>
      <c r="H37" s="25">
        <f t="shared" si="1"/>
        <v>443.67</v>
      </c>
    </row>
    <row r="38" spans="1:8" x14ac:dyDescent="0.2">
      <c r="A38" s="17" t="s">
        <v>75</v>
      </c>
      <c r="B38" s="17" t="s">
        <v>69</v>
      </c>
      <c r="C38" s="18">
        <v>1</v>
      </c>
      <c r="D38" s="19" t="s">
        <v>70</v>
      </c>
      <c r="E38" s="25">
        <v>3185.28</v>
      </c>
      <c r="F38" s="25">
        <f t="shared" si="0"/>
        <v>3185.28</v>
      </c>
      <c r="G38" s="25">
        <v>0</v>
      </c>
      <c r="H38" s="25">
        <f t="shared" si="1"/>
        <v>0</v>
      </c>
    </row>
    <row r="39" spans="1:8" x14ac:dyDescent="0.2">
      <c r="A39" s="17" t="s">
        <v>77</v>
      </c>
      <c r="B39" s="17" t="s">
        <v>78</v>
      </c>
      <c r="C39" s="18">
        <v>1</v>
      </c>
      <c r="D39" s="19" t="s">
        <v>23</v>
      </c>
      <c r="E39" s="25">
        <v>221.83</v>
      </c>
      <c r="F39" s="25">
        <f t="shared" si="0"/>
        <v>221.83</v>
      </c>
      <c r="G39" s="25">
        <v>59.16</v>
      </c>
      <c r="H39" s="25">
        <f t="shared" si="1"/>
        <v>59.16</v>
      </c>
    </row>
    <row r="40" spans="1:8" x14ac:dyDescent="0.2">
      <c r="A40" s="17" t="s">
        <v>79</v>
      </c>
      <c r="B40" s="17" t="s">
        <v>69</v>
      </c>
      <c r="C40" s="18">
        <v>1</v>
      </c>
      <c r="D40" s="19" t="s">
        <v>70</v>
      </c>
      <c r="E40" s="25">
        <v>13651.2</v>
      </c>
      <c r="F40" s="25">
        <f t="shared" si="0"/>
        <v>13651.2</v>
      </c>
      <c r="G40" s="25">
        <v>0</v>
      </c>
      <c r="H40" s="25">
        <f t="shared" si="1"/>
        <v>0</v>
      </c>
    </row>
    <row r="41" spans="1:8" x14ac:dyDescent="0.2">
      <c r="A41" s="17" t="s">
        <v>80</v>
      </c>
      <c r="B41" s="17" t="s">
        <v>81</v>
      </c>
      <c r="C41" s="18">
        <v>4</v>
      </c>
      <c r="D41" s="19" t="s">
        <v>23</v>
      </c>
      <c r="E41" s="25">
        <v>1031.8</v>
      </c>
      <c r="F41" s="25">
        <f t="shared" si="0"/>
        <v>4127.2</v>
      </c>
      <c r="G41" s="25">
        <v>79.64</v>
      </c>
      <c r="H41" s="25">
        <f t="shared" si="1"/>
        <v>318.56</v>
      </c>
    </row>
    <row r="42" spans="1:8" x14ac:dyDescent="0.2">
      <c r="A42" s="17" t="s">
        <v>82</v>
      </c>
      <c r="B42" s="17" t="s">
        <v>83</v>
      </c>
      <c r="C42" s="18">
        <v>4</v>
      </c>
      <c r="D42" s="19" t="s">
        <v>23</v>
      </c>
      <c r="E42" s="25">
        <v>1009.05</v>
      </c>
      <c r="F42" s="25">
        <f t="shared" si="0"/>
        <v>4036.2</v>
      </c>
      <c r="G42" s="25">
        <v>591.54999999999995</v>
      </c>
      <c r="H42" s="25">
        <f t="shared" si="1"/>
        <v>2366.1999999999998</v>
      </c>
    </row>
    <row r="43" spans="1:8" x14ac:dyDescent="0.2">
      <c r="A43" s="17" t="s">
        <v>84</v>
      </c>
      <c r="B43" s="17" t="s">
        <v>85</v>
      </c>
      <c r="C43" s="18">
        <v>1</v>
      </c>
      <c r="D43" s="19" t="s">
        <v>23</v>
      </c>
      <c r="E43" s="25">
        <v>1820.16</v>
      </c>
      <c r="F43" s="25">
        <f t="shared" si="0"/>
        <v>1820.16</v>
      </c>
      <c r="G43" s="25">
        <v>887.33</v>
      </c>
      <c r="H43" s="25">
        <f t="shared" si="1"/>
        <v>887.33</v>
      </c>
    </row>
    <row r="44" spans="1:8" x14ac:dyDescent="0.2">
      <c r="A44" s="17" t="s">
        <v>86</v>
      </c>
      <c r="B44" s="17" t="s">
        <v>87</v>
      </c>
      <c r="C44" s="18">
        <v>1</v>
      </c>
      <c r="D44" s="19" t="s">
        <v>23</v>
      </c>
      <c r="E44" s="25">
        <v>749.68</v>
      </c>
      <c r="F44" s="25">
        <f t="shared" si="0"/>
        <v>749.68</v>
      </c>
      <c r="G44" s="25">
        <v>133.1</v>
      </c>
      <c r="H44" s="25">
        <f t="shared" si="1"/>
        <v>133.1</v>
      </c>
    </row>
    <row r="45" spans="1:8" x14ac:dyDescent="0.2">
      <c r="A45" s="17" t="s">
        <v>88</v>
      </c>
      <c r="B45" s="17" t="s">
        <v>89</v>
      </c>
      <c r="C45" s="18">
        <v>1</v>
      </c>
      <c r="D45" s="19" t="s">
        <v>23</v>
      </c>
      <c r="E45" s="25">
        <v>5929.17</v>
      </c>
      <c r="F45" s="25">
        <f t="shared" si="0"/>
        <v>5929.17</v>
      </c>
      <c r="G45" s="25">
        <v>443.67</v>
      </c>
      <c r="H45" s="25">
        <f t="shared" si="1"/>
        <v>443.67</v>
      </c>
    </row>
    <row r="46" spans="1:8" x14ac:dyDescent="0.2">
      <c r="A46" s="17" t="s">
        <v>90</v>
      </c>
      <c r="B46" s="17" t="s">
        <v>89</v>
      </c>
      <c r="C46" s="18">
        <v>1</v>
      </c>
      <c r="D46" s="19" t="s">
        <v>23</v>
      </c>
      <c r="E46" s="25">
        <v>3185.28</v>
      </c>
      <c r="F46" s="25">
        <f t="shared" si="0"/>
        <v>3185.28</v>
      </c>
      <c r="G46" s="25">
        <v>443.66</v>
      </c>
      <c r="H46" s="25">
        <f t="shared" si="1"/>
        <v>443.66</v>
      </c>
    </row>
    <row r="47" spans="1:8" x14ac:dyDescent="0.2">
      <c r="A47" s="17" t="s">
        <v>91</v>
      </c>
      <c r="B47" s="17" t="s">
        <v>89</v>
      </c>
      <c r="C47" s="18">
        <v>1</v>
      </c>
      <c r="D47" s="19" t="s">
        <v>23</v>
      </c>
      <c r="E47" s="25">
        <v>4427.54</v>
      </c>
      <c r="F47" s="25">
        <f t="shared" si="0"/>
        <v>4427.54</v>
      </c>
      <c r="G47" s="25">
        <v>443.66</v>
      </c>
      <c r="H47" s="25">
        <f t="shared" si="1"/>
        <v>443.66</v>
      </c>
    </row>
    <row r="48" spans="1:8" x14ac:dyDescent="0.2">
      <c r="A48" s="17" t="s">
        <v>92</v>
      </c>
      <c r="B48" s="17" t="s">
        <v>93</v>
      </c>
      <c r="C48" s="18">
        <v>1</v>
      </c>
      <c r="D48" s="19" t="s">
        <v>23</v>
      </c>
      <c r="E48" s="25">
        <v>0</v>
      </c>
      <c r="F48" s="25">
        <f t="shared" si="0"/>
        <v>0</v>
      </c>
      <c r="G48" s="25">
        <v>443.66</v>
      </c>
      <c r="H48" s="25">
        <f t="shared" si="1"/>
        <v>443.66</v>
      </c>
    </row>
    <row r="49" spans="1:8" x14ac:dyDescent="0.2">
      <c r="A49" s="17" t="s">
        <v>94</v>
      </c>
      <c r="B49" s="17" t="s">
        <v>95</v>
      </c>
      <c r="C49" s="18">
        <v>1</v>
      </c>
      <c r="D49" s="19" t="s">
        <v>23</v>
      </c>
      <c r="E49" s="25">
        <v>0</v>
      </c>
      <c r="F49" s="25">
        <f t="shared" si="0"/>
        <v>0</v>
      </c>
      <c r="G49" s="25">
        <v>236.62</v>
      </c>
      <c r="H49" s="25">
        <f t="shared" si="1"/>
        <v>236.62</v>
      </c>
    </row>
    <row r="50" spans="1:8" x14ac:dyDescent="0.2">
      <c r="A50" s="17" t="s">
        <v>96</v>
      </c>
      <c r="B50" s="17" t="s">
        <v>97</v>
      </c>
      <c r="C50" s="18">
        <v>2</v>
      </c>
      <c r="D50" s="19" t="s">
        <v>23</v>
      </c>
      <c r="E50" s="25">
        <v>0</v>
      </c>
      <c r="F50" s="25">
        <f t="shared" si="0"/>
        <v>0</v>
      </c>
      <c r="G50" s="25">
        <v>295.77999999999997</v>
      </c>
      <c r="H50" s="25">
        <f t="shared" si="1"/>
        <v>591.55999999999995</v>
      </c>
    </row>
    <row r="51" spans="1:8" x14ac:dyDescent="0.2">
      <c r="A51" s="17" t="s">
        <v>98</v>
      </c>
      <c r="B51" s="17" t="s">
        <v>99</v>
      </c>
      <c r="C51" s="18">
        <v>2</v>
      </c>
      <c r="D51" s="19" t="s">
        <v>64</v>
      </c>
      <c r="E51" s="25">
        <v>511.92</v>
      </c>
      <c r="F51" s="25">
        <f t="shared" si="0"/>
        <v>1023.84</v>
      </c>
      <c r="G51" s="25">
        <v>0</v>
      </c>
      <c r="H51" s="25">
        <f t="shared" si="1"/>
        <v>0</v>
      </c>
    </row>
    <row r="52" spans="1:8" x14ac:dyDescent="0.2">
      <c r="A52" s="17" t="s">
        <v>100</v>
      </c>
      <c r="B52" s="17" t="s">
        <v>101</v>
      </c>
      <c r="C52" s="18">
        <v>1</v>
      </c>
      <c r="D52" s="19" t="s">
        <v>23</v>
      </c>
      <c r="E52" s="25">
        <v>3390.05</v>
      </c>
      <c r="F52" s="25">
        <f t="shared" si="0"/>
        <v>3390.05</v>
      </c>
      <c r="G52" s="25">
        <v>354.93</v>
      </c>
      <c r="H52" s="25">
        <f t="shared" si="1"/>
        <v>354.93</v>
      </c>
    </row>
    <row r="53" spans="1:8" x14ac:dyDescent="0.2">
      <c r="A53" s="17" t="s">
        <v>100</v>
      </c>
      <c r="B53" s="17" t="s">
        <v>69</v>
      </c>
      <c r="C53" s="18">
        <v>1</v>
      </c>
      <c r="D53" s="19" t="s">
        <v>70</v>
      </c>
      <c r="E53" s="25">
        <v>1820.16</v>
      </c>
      <c r="F53" s="25">
        <f t="shared" si="0"/>
        <v>1820.16</v>
      </c>
      <c r="G53" s="25">
        <v>0</v>
      </c>
      <c r="H53" s="25">
        <f t="shared" si="1"/>
        <v>0</v>
      </c>
    </row>
    <row r="54" spans="1:8" x14ac:dyDescent="0.2">
      <c r="A54" s="17" t="s">
        <v>102</v>
      </c>
      <c r="B54" s="17" t="s">
        <v>103</v>
      </c>
      <c r="C54" s="18">
        <v>1</v>
      </c>
      <c r="D54" s="19" t="s">
        <v>23</v>
      </c>
      <c r="E54" s="25">
        <v>0</v>
      </c>
      <c r="F54" s="25">
        <f t="shared" si="0"/>
        <v>0</v>
      </c>
      <c r="G54" s="25">
        <v>591.54999999999995</v>
      </c>
      <c r="H54" s="25">
        <f t="shared" si="1"/>
        <v>591.54999999999995</v>
      </c>
    </row>
    <row r="55" spans="1:8" x14ac:dyDescent="0.2">
      <c r="A55" s="17" t="s">
        <v>104</v>
      </c>
      <c r="B55" s="17" t="s">
        <v>105</v>
      </c>
      <c r="C55" s="18">
        <v>1</v>
      </c>
      <c r="D55" s="19" t="s">
        <v>23</v>
      </c>
      <c r="E55" s="25">
        <v>2874.72</v>
      </c>
      <c r="F55" s="25">
        <f t="shared" si="0"/>
        <v>2874.72</v>
      </c>
      <c r="G55" s="25">
        <v>88.73</v>
      </c>
      <c r="H55" s="25">
        <f t="shared" si="1"/>
        <v>88.73</v>
      </c>
    </row>
    <row r="56" spans="1:8" x14ac:dyDescent="0.2">
      <c r="A56" s="17" t="s">
        <v>106</v>
      </c>
      <c r="B56" s="17" t="s">
        <v>107</v>
      </c>
      <c r="C56" s="18">
        <v>2</v>
      </c>
      <c r="D56" s="19" t="s">
        <v>23</v>
      </c>
      <c r="E56" s="25">
        <v>910.08</v>
      </c>
      <c r="F56" s="25">
        <f t="shared" si="0"/>
        <v>1820.16</v>
      </c>
      <c r="G56" s="25">
        <v>532.4</v>
      </c>
      <c r="H56" s="25">
        <f t="shared" si="1"/>
        <v>1064.8</v>
      </c>
    </row>
    <row r="57" spans="1:8" x14ac:dyDescent="0.2">
      <c r="A57" s="17" t="s">
        <v>108</v>
      </c>
      <c r="B57" s="17" t="s">
        <v>99</v>
      </c>
      <c r="C57" s="18">
        <v>1</v>
      </c>
      <c r="D57" s="19" t="s">
        <v>64</v>
      </c>
      <c r="E57" s="25">
        <v>511.92</v>
      </c>
      <c r="F57" s="25">
        <f t="shared" si="0"/>
        <v>511.92</v>
      </c>
      <c r="G57" s="25">
        <v>0</v>
      </c>
      <c r="H57" s="25">
        <f t="shared" si="1"/>
        <v>0</v>
      </c>
    </row>
    <row r="58" spans="1:8" x14ac:dyDescent="0.2">
      <c r="A58" s="17" t="s">
        <v>109</v>
      </c>
      <c r="B58" s="17" t="s">
        <v>110</v>
      </c>
      <c r="C58" s="20">
        <v>1</v>
      </c>
      <c r="D58" s="19" t="s">
        <v>23</v>
      </c>
      <c r="E58" s="25">
        <v>5997.43</v>
      </c>
      <c r="F58" s="25">
        <f t="shared" si="0"/>
        <v>5997.43</v>
      </c>
      <c r="G58" s="25">
        <v>739.44</v>
      </c>
      <c r="H58" s="25">
        <f t="shared" si="1"/>
        <v>739.44</v>
      </c>
    </row>
    <row r="59" spans="1:8" x14ac:dyDescent="0.2">
      <c r="A59" s="17" t="s">
        <v>111</v>
      </c>
      <c r="B59" s="17" t="s">
        <v>81</v>
      </c>
      <c r="C59" s="18">
        <v>4</v>
      </c>
      <c r="D59" s="19" t="s">
        <v>23</v>
      </c>
      <c r="E59" s="25">
        <v>1031.8</v>
      </c>
      <c r="F59" s="25">
        <f t="shared" si="0"/>
        <v>4127.2</v>
      </c>
      <c r="G59" s="25">
        <v>79.64</v>
      </c>
      <c r="H59" s="25">
        <f t="shared" si="1"/>
        <v>318.56</v>
      </c>
    </row>
    <row r="60" spans="1:8" x14ac:dyDescent="0.2">
      <c r="A60" s="17" t="s">
        <v>112</v>
      </c>
      <c r="B60" s="17" t="s">
        <v>83</v>
      </c>
      <c r="C60" s="18">
        <v>4</v>
      </c>
      <c r="D60" s="19" t="s">
        <v>23</v>
      </c>
      <c r="E60" s="25">
        <v>1009.05</v>
      </c>
      <c r="F60" s="25">
        <f t="shared" si="0"/>
        <v>4036.2</v>
      </c>
      <c r="G60" s="25">
        <v>591.54999999999995</v>
      </c>
      <c r="H60" s="25">
        <f t="shared" si="1"/>
        <v>2366.1999999999998</v>
      </c>
    </row>
    <row r="61" spans="1:8" x14ac:dyDescent="0.2">
      <c r="A61" s="17" t="s">
        <v>113</v>
      </c>
      <c r="B61" s="17" t="s">
        <v>85</v>
      </c>
      <c r="C61" s="18">
        <v>1</v>
      </c>
      <c r="D61" s="19" t="s">
        <v>23</v>
      </c>
      <c r="E61" s="25">
        <v>1820.16</v>
      </c>
      <c r="F61" s="25">
        <f t="shared" si="0"/>
        <v>1820.16</v>
      </c>
      <c r="G61" s="25">
        <v>887.33</v>
      </c>
      <c r="H61" s="25">
        <f t="shared" si="1"/>
        <v>887.33</v>
      </c>
    </row>
    <row r="62" spans="1:8" x14ac:dyDescent="0.2">
      <c r="A62" s="17" t="s">
        <v>114</v>
      </c>
      <c r="B62" s="17" t="s">
        <v>87</v>
      </c>
      <c r="C62" s="18">
        <v>1</v>
      </c>
      <c r="D62" s="19" t="s">
        <v>23</v>
      </c>
      <c r="E62" s="25">
        <v>749.68</v>
      </c>
      <c r="F62" s="25">
        <f t="shared" si="0"/>
        <v>749.68</v>
      </c>
      <c r="G62" s="25">
        <v>133.1</v>
      </c>
      <c r="H62" s="25">
        <f t="shared" si="1"/>
        <v>133.1</v>
      </c>
    </row>
    <row r="63" spans="1:8" x14ac:dyDescent="0.2">
      <c r="A63" s="17" t="s">
        <v>115</v>
      </c>
      <c r="B63" s="17" t="s">
        <v>89</v>
      </c>
      <c r="C63" s="18">
        <v>1</v>
      </c>
      <c r="D63" s="19" t="s">
        <v>23</v>
      </c>
      <c r="E63" s="25">
        <v>5929.17</v>
      </c>
      <c r="F63" s="25">
        <f t="shared" si="0"/>
        <v>5929.17</v>
      </c>
      <c r="G63" s="25">
        <v>443.67</v>
      </c>
      <c r="H63" s="25">
        <f t="shared" si="1"/>
        <v>443.67</v>
      </c>
    </row>
    <row r="64" spans="1:8" x14ac:dyDescent="0.2">
      <c r="A64" s="17" t="s">
        <v>116</v>
      </c>
      <c r="B64" s="17" t="s">
        <v>89</v>
      </c>
      <c r="C64" s="18">
        <v>1</v>
      </c>
      <c r="D64" s="19" t="s">
        <v>23</v>
      </c>
      <c r="E64" s="25">
        <v>3185.28</v>
      </c>
      <c r="F64" s="25">
        <f t="shared" si="0"/>
        <v>3185.28</v>
      </c>
      <c r="G64" s="25">
        <v>443.66</v>
      </c>
      <c r="H64" s="25">
        <f t="shared" si="1"/>
        <v>443.66</v>
      </c>
    </row>
    <row r="65" spans="1:8" x14ac:dyDescent="0.2">
      <c r="A65" s="17" t="s">
        <v>117</v>
      </c>
      <c r="B65" s="17" t="s">
        <v>89</v>
      </c>
      <c r="C65" s="18">
        <v>1</v>
      </c>
      <c r="D65" s="19" t="s">
        <v>23</v>
      </c>
      <c r="E65" s="25">
        <v>4427.54</v>
      </c>
      <c r="F65" s="25">
        <f t="shared" si="0"/>
        <v>4427.54</v>
      </c>
      <c r="G65" s="25">
        <v>443.66</v>
      </c>
      <c r="H65" s="25">
        <f t="shared" si="1"/>
        <v>443.66</v>
      </c>
    </row>
    <row r="66" spans="1:8" x14ac:dyDescent="0.2">
      <c r="A66" s="17" t="s">
        <v>118</v>
      </c>
      <c r="B66" s="17" t="s">
        <v>93</v>
      </c>
      <c r="C66" s="18">
        <v>1</v>
      </c>
      <c r="D66" s="19" t="s">
        <v>23</v>
      </c>
      <c r="E66" s="25">
        <v>0</v>
      </c>
      <c r="F66" s="25">
        <f t="shared" si="0"/>
        <v>0</v>
      </c>
      <c r="G66" s="25">
        <v>443.66</v>
      </c>
      <c r="H66" s="25">
        <f t="shared" si="1"/>
        <v>443.66</v>
      </c>
    </row>
    <row r="67" spans="1:8" x14ac:dyDescent="0.2">
      <c r="A67" s="17" t="s">
        <v>119</v>
      </c>
      <c r="B67" s="17" t="s">
        <v>95</v>
      </c>
      <c r="C67" s="18">
        <v>1</v>
      </c>
      <c r="D67" s="19" t="s">
        <v>23</v>
      </c>
      <c r="E67" s="25">
        <v>0</v>
      </c>
      <c r="F67" s="25">
        <f t="shared" ref="F67:F77" si="2">SUM(C67*E67)</f>
        <v>0</v>
      </c>
      <c r="G67" s="25">
        <v>236.62</v>
      </c>
      <c r="H67" s="25">
        <f t="shared" ref="H67:H77" si="3">SUM(C67*G67)</f>
        <v>236.62</v>
      </c>
    </row>
    <row r="68" spans="1:8" x14ac:dyDescent="0.2">
      <c r="A68" s="17" t="s">
        <v>120</v>
      </c>
      <c r="B68" s="17" t="s">
        <v>97</v>
      </c>
      <c r="C68" s="18">
        <v>2</v>
      </c>
      <c r="D68" s="19" t="s">
        <v>23</v>
      </c>
      <c r="E68" s="25">
        <v>0</v>
      </c>
      <c r="F68" s="25">
        <f t="shared" si="2"/>
        <v>0</v>
      </c>
      <c r="G68" s="25">
        <v>295.77999999999997</v>
      </c>
      <c r="H68" s="25">
        <f t="shared" si="3"/>
        <v>591.55999999999995</v>
      </c>
    </row>
    <row r="69" spans="1:8" x14ac:dyDescent="0.2">
      <c r="A69" s="17" t="s">
        <v>121</v>
      </c>
      <c r="B69" s="17" t="s">
        <v>99</v>
      </c>
      <c r="C69" s="18">
        <v>2</v>
      </c>
      <c r="D69" s="19" t="s">
        <v>64</v>
      </c>
      <c r="E69" s="25">
        <v>511.92</v>
      </c>
      <c r="F69" s="25">
        <f t="shared" si="2"/>
        <v>1023.84</v>
      </c>
      <c r="G69" s="25">
        <v>0</v>
      </c>
      <c r="H69" s="25">
        <f t="shared" si="3"/>
        <v>0</v>
      </c>
    </row>
    <row r="70" spans="1:8" x14ac:dyDescent="0.2">
      <c r="A70" s="17" t="s">
        <v>122</v>
      </c>
      <c r="B70" s="17" t="s">
        <v>101</v>
      </c>
      <c r="C70" s="18">
        <v>1</v>
      </c>
      <c r="D70" s="19" t="s">
        <v>23</v>
      </c>
      <c r="E70" s="25">
        <v>3390.05</v>
      </c>
      <c r="F70" s="25">
        <f t="shared" si="2"/>
        <v>3390.05</v>
      </c>
      <c r="G70" s="25">
        <v>354.93</v>
      </c>
      <c r="H70" s="25">
        <f t="shared" si="3"/>
        <v>354.93</v>
      </c>
    </row>
    <row r="71" spans="1:8" x14ac:dyDescent="0.2">
      <c r="A71" s="17" t="s">
        <v>122</v>
      </c>
      <c r="B71" s="17" t="s">
        <v>69</v>
      </c>
      <c r="C71" s="18">
        <v>1</v>
      </c>
      <c r="D71" s="19" t="s">
        <v>70</v>
      </c>
      <c r="E71" s="25">
        <v>1820.16</v>
      </c>
      <c r="F71" s="25">
        <f t="shared" si="2"/>
        <v>1820.16</v>
      </c>
      <c r="G71" s="25">
        <v>0</v>
      </c>
      <c r="H71" s="25">
        <f t="shared" si="3"/>
        <v>0</v>
      </c>
    </row>
    <row r="72" spans="1:8" x14ac:dyDescent="0.2">
      <c r="A72" s="17" t="s">
        <v>123</v>
      </c>
      <c r="B72" s="17" t="s">
        <v>107</v>
      </c>
      <c r="C72" s="18">
        <v>2</v>
      </c>
      <c r="D72" s="19" t="s">
        <v>23</v>
      </c>
      <c r="E72" s="25">
        <v>910.08</v>
      </c>
      <c r="F72" s="25">
        <f t="shared" si="2"/>
        <v>1820.16</v>
      </c>
      <c r="G72" s="25">
        <v>532.4</v>
      </c>
      <c r="H72" s="25">
        <f t="shared" si="3"/>
        <v>1064.8</v>
      </c>
    </row>
    <row r="73" spans="1:8" x14ac:dyDescent="0.2">
      <c r="A73" s="17" t="s">
        <v>124</v>
      </c>
      <c r="B73" s="17" t="s">
        <v>125</v>
      </c>
      <c r="C73" s="18">
        <v>1</v>
      </c>
      <c r="D73" s="19" t="s">
        <v>23</v>
      </c>
      <c r="E73" s="25">
        <v>589.28</v>
      </c>
      <c r="F73" s="25">
        <f t="shared" si="2"/>
        <v>589.28</v>
      </c>
      <c r="G73" s="25">
        <v>118.31</v>
      </c>
      <c r="H73" s="25">
        <f t="shared" si="3"/>
        <v>118.31</v>
      </c>
    </row>
    <row r="74" spans="1:8" x14ac:dyDescent="0.2">
      <c r="A74" s="17" t="s">
        <v>126</v>
      </c>
      <c r="B74" s="17" t="s">
        <v>127</v>
      </c>
      <c r="C74" s="18">
        <v>2</v>
      </c>
      <c r="D74" s="19" t="s">
        <v>23</v>
      </c>
      <c r="E74" s="25">
        <v>14.79</v>
      </c>
      <c r="F74" s="25">
        <f t="shared" si="2"/>
        <v>29.58</v>
      </c>
      <c r="G74" s="25">
        <v>44.37</v>
      </c>
      <c r="H74" s="25">
        <f t="shared" si="3"/>
        <v>88.74</v>
      </c>
    </row>
    <row r="75" spans="1:8" ht="14.25" x14ac:dyDescent="0.2">
      <c r="A75" s="17" t="s">
        <v>128</v>
      </c>
      <c r="B75" s="17" t="s">
        <v>129</v>
      </c>
      <c r="C75" s="18">
        <v>2</v>
      </c>
      <c r="D75" s="19" t="s">
        <v>23</v>
      </c>
      <c r="E75" s="25">
        <v>15.93</v>
      </c>
      <c r="F75" s="25">
        <f t="shared" si="2"/>
        <v>31.86</v>
      </c>
      <c r="G75" s="25">
        <v>14.79</v>
      </c>
      <c r="H75" s="25">
        <f t="shared" si="3"/>
        <v>29.58</v>
      </c>
    </row>
    <row r="76" spans="1:8" x14ac:dyDescent="0.2">
      <c r="A76" s="17" t="s">
        <v>130</v>
      </c>
      <c r="B76" s="17" t="s">
        <v>131</v>
      </c>
      <c r="C76" s="18">
        <v>1</v>
      </c>
      <c r="D76" s="19" t="s">
        <v>70</v>
      </c>
      <c r="E76" s="25">
        <v>1806.51</v>
      </c>
      <c r="F76" s="25">
        <f t="shared" si="2"/>
        <v>1806.51</v>
      </c>
      <c r="G76" s="25">
        <v>2957.76</v>
      </c>
      <c r="H76" s="25">
        <f t="shared" si="3"/>
        <v>2957.76</v>
      </c>
    </row>
    <row r="77" spans="1:8" x14ac:dyDescent="0.2">
      <c r="A77" s="17" t="s">
        <v>132</v>
      </c>
      <c r="B77" s="17" t="s">
        <v>133</v>
      </c>
      <c r="C77" s="18">
        <v>1</v>
      </c>
      <c r="D77" s="19" t="s">
        <v>23</v>
      </c>
      <c r="E77" s="25">
        <v>0</v>
      </c>
      <c r="F77" s="25">
        <f t="shared" si="2"/>
        <v>0</v>
      </c>
      <c r="G77" s="25">
        <v>295.77999999999997</v>
      </c>
      <c r="H77" s="25">
        <f t="shared" si="3"/>
        <v>295.77999999999997</v>
      </c>
    </row>
    <row r="78" spans="1:8" s="1" customFormat="1" x14ac:dyDescent="0.2">
      <c r="B78" s="21" t="s">
        <v>4</v>
      </c>
      <c r="D78" s="22"/>
      <c r="E78" s="26"/>
      <c r="F78" s="27">
        <f>SUM(F2:F77)</f>
        <v>204581.36000000004</v>
      </c>
      <c r="G78" s="26"/>
      <c r="H78" s="27">
        <f>SUM(H2:H77)</f>
        <v>29848.590000000004</v>
      </c>
    </row>
    <row r="80" spans="1:8" x14ac:dyDescent="0.2">
      <c r="A80" s="17" t="s">
        <v>134</v>
      </c>
      <c r="B80" s="17" t="s">
        <v>135</v>
      </c>
      <c r="C80" s="18">
        <v>344</v>
      </c>
      <c r="D80" s="19" t="s">
        <v>136</v>
      </c>
      <c r="E80" s="25">
        <v>12.51</v>
      </c>
      <c r="F80" s="25">
        <f t="shared" ref="F80:F100" si="4">SUM(C80*E80)</f>
        <v>4303.4399999999996</v>
      </c>
      <c r="G80" s="25">
        <v>11.38</v>
      </c>
      <c r="H80" s="25">
        <f t="shared" ref="H80:H100" si="5">SUM(C80*G80)</f>
        <v>3914.7200000000003</v>
      </c>
    </row>
    <row r="81" spans="1:8" x14ac:dyDescent="0.2">
      <c r="A81" s="17" t="s">
        <v>137</v>
      </c>
      <c r="B81" s="17" t="s">
        <v>138</v>
      </c>
      <c r="C81" s="18">
        <v>19</v>
      </c>
      <c r="D81" s="19" t="s">
        <v>23</v>
      </c>
      <c r="E81" s="25">
        <v>0</v>
      </c>
      <c r="F81" s="25">
        <f t="shared" si="4"/>
        <v>0</v>
      </c>
      <c r="G81" s="25">
        <v>31.85</v>
      </c>
      <c r="H81" s="25">
        <f t="shared" si="5"/>
        <v>605.15</v>
      </c>
    </row>
    <row r="82" spans="1:8" x14ac:dyDescent="0.2">
      <c r="A82" s="17" t="s">
        <v>139</v>
      </c>
      <c r="B82" s="17" t="s">
        <v>140</v>
      </c>
      <c r="C82" s="18">
        <v>19</v>
      </c>
      <c r="D82" s="19" t="s">
        <v>23</v>
      </c>
      <c r="E82" s="25">
        <v>0</v>
      </c>
      <c r="F82" s="25">
        <f t="shared" si="4"/>
        <v>0</v>
      </c>
      <c r="G82" s="25">
        <v>35.270000000000003</v>
      </c>
      <c r="H82" s="25">
        <f t="shared" si="5"/>
        <v>670.13000000000011</v>
      </c>
    </row>
    <row r="83" spans="1:8" x14ac:dyDescent="0.2">
      <c r="A83" s="17" t="s">
        <v>141</v>
      </c>
      <c r="B83" s="17" t="s">
        <v>142</v>
      </c>
      <c r="C83" s="18">
        <v>124</v>
      </c>
      <c r="D83" s="19" t="s">
        <v>136</v>
      </c>
      <c r="E83" s="25">
        <v>18.2</v>
      </c>
      <c r="F83" s="25">
        <f t="shared" si="4"/>
        <v>2256.7999999999997</v>
      </c>
      <c r="G83" s="25">
        <v>11.38</v>
      </c>
      <c r="H83" s="25">
        <f t="shared" si="5"/>
        <v>1411.1200000000001</v>
      </c>
    </row>
    <row r="84" spans="1:8" x14ac:dyDescent="0.2">
      <c r="A84" s="17" t="s">
        <v>143</v>
      </c>
      <c r="B84" s="17" t="s">
        <v>138</v>
      </c>
      <c r="C84" s="18">
        <v>6</v>
      </c>
      <c r="D84" s="19" t="s">
        <v>23</v>
      </c>
      <c r="E84" s="25">
        <v>0</v>
      </c>
      <c r="F84" s="25">
        <f t="shared" si="4"/>
        <v>0</v>
      </c>
      <c r="G84" s="25">
        <v>52.33</v>
      </c>
      <c r="H84" s="25">
        <f t="shared" si="5"/>
        <v>313.98</v>
      </c>
    </row>
    <row r="85" spans="1:8" x14ac:dyDescent="0.2">
      <c r="A85" s="17" t="s">
        <v>144</v>
      </c>
      <c r="B85" s="17" t="s">
        <v>145</v>
      </c>
      <c r="C85" s="18">
        <v>140</v>
      </c>
      <c r="D85" s="19" t="s">
        <v>136</v>
      </c>
      <c r="E85" s="25">
        <v>20.48</v>
      </c>
      <c r="F85" s="25">
        <f t="shared" si="4"/>
        <v>2867.2000000000003</v>
      </c>
      <c r="G85" s="25">
        <v>11.37</v>
      </c>
      <c r="H85" s="25">
        <f t="shared" si="5"/>
        <v>1591.8</v>
      </c>
    </row>
    <row r="86" spans="1:8" x14ac:dyDescent="0.2">
      <c r="A86" s="17" t="s">
        <v>146</v>
      </c>
      <c r="B86" s="17" t="s">
        <v>138</v>
      </c>
      <c r="C86" s="18">
        <v>8</v>
      </c>
      <c r="D86" s="19" t="s">
        <v>23</v>
      </c>
      <c r="E86" s="25">
        <v>0</v>
      </c>
      <c r="F86" s="25">
        <f t="shared" si="4"/>
        <v>0</v>
      </c>
      <c r="G86" s="25">
        <v>50.05</v>
      </c>
      <c r="H86" s="25">
        <f t="shared" si="5"/>
        <v>400.4</v>
      </c>
    </row>
    <row r="87" spans="1:8" x14ac:dyDescent="0.2">
      <c r="A87" s="17" t="s">
        <v>147</v>
      </c>
      <c r="B87" s="17" t="s">
        <v>140</v>
      </c>
      <c r="C87" s="18">
        <v>8</v>
      </c>
      <c r="D87" s="19" t="s">
        <v>23</v>
      </c>
      <c r="E87" s="25">
        <v>0</v>
      </c>
      <c r="F87" s="25">
        <f t="shared" si="4"/>
        <v>0</v>
      </c>
      <c r="G87" s="25">
        <v>44.37</v>
      </c>
      <c r="H87" s="25">
        <f t="shared" si="5"/>
        <v>354.96</v>
      </c>
    </row>
    <row r="88" spans="1:8" x14ac:dyDescent="0.2">
      <c r="A88" s="17" t="s">
        <v>148</v>
      </c>
      <c r="B88" s="17" t="s">
        <v>149</v>
      </c>
      <c r="C88" s="18">
        <v>87</v>
      </c>
      <c r="D88" s="19" t="s">
        <v>136</v>
      </c>
      <c r="E88" s="25">
        <v>29.58</v>
      </c>
      <c r="F88" s="25">
        <f t="shared" si="4"/>
        <v>2573.46</v>
      </c>
      <c r="G88" s="25">
        <v>14.79</v>
      </c>
      <c r="H88" s="25">
        <f t="shared" si="5"/>
        <v>1286.73</v>
      </c>
    </row>
    <row r="89" spans="1:8" x14ac:dyDescent="0.2">
      <c r="A89" s="17" t="s">
        <v>150</v>
      </c>
      <c r="B89" s="17" t="s">
        <v>138</v>
      </c>
      <c r="C89" s="18">
        <v>6</v>
      </c>
      <c r="D89" s="19" t="s">
        <v>23</v>
      </c>
      <c r="E89" s="25">
        <v>0</v>
      </c>
      <c r="F89" s="25">
        <f t="shared" si="4"/>
        <v>0</v>
      </c>
      <c r="G89" s="25">
        <v>73.94</v>
      </c>
      <c r="H89" s="25">
        <f t="shared" si="5"/>
        <v>443.64</v>
      </c>
    </row>
    <row r="90" spans="1:8" x14ac:dyDescent="0.2">
      <c r="A90" s="17" t="s">
        <v>151</v>
      </c>
      <c r="B90" s="17" t="s">
        <v>152</v>
      </c>
      <c r="C90" s="18">
        <v>48</v>
      </c>
      <c r="D90" s="19" t="s">
        <v>136</v>
      </c>
      <c r="E90" s="25">
        <v>109.21</v>
      </c>
      <c r="F90" s="25">
        <f t="shared" si="4"/>
        <v>5242.08</v>
      </c>
      <c r="G90" s="25">
        <v>18.2</v>
      </c>
      <c r="H90" s="25">
        <f t="shared" si="5"/>
        <v>873.59999999999991</v>
      </c>
    </row>
    <row r="91" spans="1:8" x14ac:dyDescent="0.2">
      <c r="A91" s="17" t="s">
        <v>153</v>
      </c>
      <c r="B91" s="17" t="s">
        <v>138</v>
      </c>
      <c r="C91" s="18">
        <v>4</v>
      </c>
      <c r="D91" s="19" t="s">
        <v>23</v>
      </c>
      <c r="E91" s="25">
        <v>0</v>
      </c>
      <c r="F91" s="25">
        <f t="shared" si="4"/>
        <v>0</v>
      </c>
      <c r="G91" s="25">
        <v>138.79</v>
      </c>
      <c r="H91" s="25">
        <f t="shared" si="5"/>
        <v>555.16</v>
      </c>
    </row>
    <row r="92" spans="1:8" x14ac:dyDescent="0.2">
      <c r="A92" s="17" t="s">
        <v>154</v>
      </c>
      <c r="B92" s="17" t="s">
        <v>155</v>
      </c>
      <c r="C92" s="18">
        <v>108</v>
      </c>
      <c r="D92" s="19" t="s">
        <v>136</v>
      </c>
      <c r="E92" s="25">
        <v>30.72</v>
      </c>
      <c r="F92" s="25">
        <f t="shared" si="4"/>
        <v>3317.7599999999998</v>
      </c>
      <c r="G92" s="25">
        <v>18.2</v>
      </c>
      <c r="H92" s="25">
        <f t="shared" si="5"/>
        <v>1965.6</v>
      </c>
    </row>
    <row r="93" spans="1:8" x14ac:dyDescent="0.2">
      <c r="A93" s="17" t="s">
        <v>156</v>
      </c>
      <c r="B93" s="17" t="s">
        <v>138</v>
      </c>
      <c r="C93" s="18">
        <v>5</v>
      </c>
      <c r="D93" s="19" t="s">
        <v>23</v>
      </c>
      <c r="E93" s="25">
        <v>0</v>
      </c>
      <c r="F93" s="25">
        <f t="shared" si="4"/>
        <v>0</v>
      </c>
      <c r="G93" s="25">
        <v>147.88999999999999</v>
      </c>
      <c r="H93" s="25">
        <f t="shared" si="5"/>
        <v>739.44999999999993</v>
      </c>
    </row>
    <row r="94" spans="1:8" x14ac:dyDescent="0.2">
      <c r="A94" s="17" t="s">
        <v>157</v>
      </c>
      <c r="B94" s="17" t="s">
        <v>140</v>
      </c>
      <c r="C94" s="18">
        <v>5</v>
      </c>
      <c r="D94" s="19" t="s">
        <v>23</v>
      </c>
      <c r="E94" s="25">
        <v>0</v>
      </c>
      <c r="F94" s="25">
        <f t="shared" si="4"/>
        <v>0</v>
      </c>
      <c r="G94" s="25">
        <v>44.37</v>
      </c>
      <c r="H94" s="25">
        <f t="shared" si="5"/>
        <v>221.85</v>
      </c>
    </row>
    <row r="95" spans="1:8" x14ac:dyDescent="0.2">
      <c r="A95" s="17" t="s">
        <v>158</v>
      </c>
      <c r="B95" s="17" t="s">
        <v>159</v>
      </c>
      <c r="C95" s="18">
        <v>30</v>
      </c>
      <c r="D95" s="19" t="s">
        <v>136</v>
      </c>
      <c r="E95" s="25">
        <v>14.79</v>
      </c>
      <c r="F95" s="25">
        <f t="shared" si="4"/>
        <v>443.7</v>
      </c>
      <c r="G95" s="25">
        <v>11.37</v>
      </c>
      <c r="H95" s="25">
        <f t="shared" si="5"/>
        <v>341.09999999999997</v>
      </c>
    </row>
    <row r="96" spans="1:8" x14ac:dyDescent="0.2">
      <c r="A96" s="17" t="s">
        <v>160</v>
      </c>
      <c r="B96" s="17" t="s">
        <v>138</v>
      </c>
      <c r="C96" s="18">
        <v>1</v>
      </c>
      <c r="D96" s="19" t="s">
        <v>23</v>
      </c>
      <c r="E96" s="25">
        <v>0</v>
      </c>
      <c r="F96" s="25">
        <f t="shared" si="4"/>
        <v>0</v>
      </c>
      <c r="G96" s="25">
        <v>42.09</v>
      </c>
      <c r="H96" s="25">
        <f t="shared" si="5"/>
        <v>42.09</v>
      </c>
    </row>
    <row r="97" spans="1:8" x14ac:dyDescent="0.2">
      <c r="A97" s="17" t="s">
        <v>161</v>
      </c>
      <c r="B97" s="17" t="s">
        <v>162</v>
      </c>
      <c r="C97" s="18">
        <v>16</v>
      </c>
      <c r="D97" s="19" t="s">
        <v>136</v>
      </c>
      <c r="E97" s="25">
        <v>22.75</v>
      </c>
      <c r="F97" s="25">
        <f t="shared" si="4"/>
        <v>364</v>
      </c>
      <c r="G97" s="25">
        <v>11.38</v>
      </c>
      <c r="H97" s="25">
        <f t="shared" si="5"/>
        <v>182.08</v>
      </c>
    </row>
    <row r="98" spans="1:8" x14ac:dyDescent="0.2">
      <c r="A98" s="17" t="s">
        <v>163</v>
      </c>
      <c r="B98" s="17" t="s">
        <v>138</v>
      </c>
      <c r="C98" s="18">
        <v>1</v>
      </c>
      <c r="D98" s="19" t="s">
        <v>23</v>
      </c>
      <c r="E98" s="25">
        <v>0</v>
      </c>
      <c r="F98" s="25">
        <f t="shared" si="4"/>
        <v>0</v>
      </c>
      <c r="G98" s="25">
        <v>52.33</v>
      </c>
      <c r="H98" s="25">
        <f t="shared" si="5"/>
        <v>52.33</v>
      </c>
    </row>
    <row r="99" spans="1:8" x14ac:dyDescent="0.2">
      <c r="A99" s="17" t="s">
        <v>164</v>
      </c>
      <c r="B99" s="17" t="s">
        <v>165</v>
      </c>
      <c r="C99" s="18">
        <v>102</v>
      </c>
      <c r="D99" s="19" t="s">
        <v>23</v>
      </c>
      <c r="E99" s="25">
        <v>4.55</v>
      </c>
      <c r="F99" s="25">
        <f t="shared" si="4"/>
        <v>464.09999999999997</v>
      </c>
      <c r="G99" s="25">
        <v>14.79</v>
      </c>
      <c r="H99" s="25">
        <f t="shared" si="5"/>
        <v>1508.58</v>
      </c>
    </row>
    <row r="100" spans="1:8" x14ac:dyDescent="0.2">
      <c r="A100" s="17" t="s">
        <v>166</v>
      </c>
      <c r="B100" s="17" t="s">
        <v>167</v>
      </c>
      <c r="C100" s="18">
        <v>51</v>
      </c>
      <c r="D100" s="19" t="s">
        <v>23</v>
      </c>
      <c r="E100" s="25">
        <v>10.24</v>
      </c>
      <c r="F100" s="25">
        <f t="shared" si="4"/>
        <v>522.24</v>
      </c>
      <c r="G100" s="25">
        <v>15.92</v>
      </c>
      <c r="H100" s="25">
        <f t="shared" si="5"/>
        <v>811.92</v>
      </c>
    </row>
    <row r="101" spans="1:8" s="1" customFormat="1" x14ac:dyDescent="0.2">
      <c r="B101" s="21" t="s">
        <v>5</v>
      </c>
      <c r="D101" s="22"/>
      <c r="E101" s="26"/>
      <c r="F101" s="27">
        <f>SUM(F80:F100)</f>
        <v>22354.780000000002</v>
      </c>
      <c r="G101" s="26"/>
      <c r="H101" s="27">
        <f>SUM(H80:H100)</f>
        <v>18286.39</v>
      </c>
    </row>
    <row r="103" spans="1:8" x14ac:dyDescent="0.2">
      <c r="A103" s="17" t="s">
        <v>168</v>
      </c>
      <c r="B103" s="17" t="s">
        <v>169</v>
      </c>
      <c r="C103" s="18">
        <v>4</v>
      </c>
      <c r="D103" s="19" t="s">
        <v>136</v>
      </c>
      <c r="E103" s="25">
        <v>217.28</v>
      </c>
      <c r="F103" s="25">
        <f t="shared" ref="F103:F111" si="6">SUM(C103*E103)</f>
        <v>869.12</v>
      </c>
      <c r="G103" s="25">
        <v>147.88999999999999</v>
      </c>
      <c r="H103" s="25">
        <f t="shared" ref="H103:H111" si="7">SUM(C103*G103)</f>
        <v>591.55999999999995</v>
      </c>
    </row>
    <row r="104" spans="1:8" x14ac:dyDescent="0.2">
      <c r="A104" s="17" t="s">
        <v>170</v>
      </c>
      <c r="B104" s="17" t="s">
        <v>171</v>
      </c>
      <c r="C104" s="18">
        <v>4</v>
      </c>
      <c r="D104" s="19" t="s">
        <v>136</v>
      </c>
      <c r="E104" s="25">
        <v>109.21</v>
      </c>
      <c r="F104" s="25">
        <f t="shared" si="6"/>
        <v>436.84</v>
      </c>
      <c r="G104" s="25">
        <v>88.73</v>
      </c>
      <c r="H104" s="25">
        <f t="shared" si="7"/>
        <v>354.92</v>
      </c>
    </row>
    <row r="105" spans="1:8" x14ac:dyDescent="0.2">
      <c r="A105" s="17" t="s">
        <v>172</v>
      </c>
      <c r="B105" s="17" t="s">
        <v>173</v>
      </c>
      <c r="C105" s="18">
        <v>28</v>
      </c>
      <c r="D105" s="19" t="s">
        <v>136</v>
      </c>
      <c r="E105" s="25">
        <v>174.05</v>
      </c>
      <c r="F105" s="25">
        <f t="shared" si="6"/>
        <v>4873.4000000000005</v>
      </c>
      <c r="G105" s="25">
        <v>118.31</v>
      </c>
      <c r="H105" s="25">
        <f t="shared" si="7"/>
        <v>3312.6800000000003</v>
      </c>
    </row>
    <row r="106" spans="1:8" x14ac:dyDescent="0.2">
      <c r="A106" s="17" t="s">
        <v>174</v>
      </c>
      <c r="B106" s="17" t="s">
        <v>171</v>
      </c>
      <c r="C106" s="18">
        <v>28</v>
      </c>
      <c r="D106" s="19" t="s">
        <v>136</v>
      </c>
      <c r="E106" s="25">
        <v>95.56</v>
      </c>
      <c r="F106" s="25">
        <f t="shared" si="6"/>
        <v>2675.6800000000003</v>
      </c>
      <c r="G106" s="25">
        <v>76.22</v>
      </c>
      <c r="H106" s="25">
        <f t="shared" si="7"/>
        <v>2134.16</v>
      </c>
    </row>
    <row r="107" spans="1:8" x14ac:dyDescent="0.2">
      <c r="A107" s="17" t="s">
        <v>175</v>
      </c>
      <c r="B107" s="17" t="s">
        <v>176</v>
      </c>
      <c r="C107" s="18">
        <v>6</v>
      </c>
      <c r="D107" s="19" t="s">
        <v>136</v>
      </c>
      <c r="E107" s="25">
        <v>43.23</v>
      </c>
      <c r="F107" s="25">
        <f t="shared" si="6"/>
        <v>259.38</v>
      </c>
      <c r="G107" s="25">
        <v>52.33</v>
      </c>
      <c r="H107" s="25">
        <f t="shared" si="7"/>
        <v>313.98</v>
      </c>
    </row>
    <row r="108" spans="1:8" x14ac:dyDescent="0.2">
      <c r="A108" s="17" t="s">
        <v>177</v>
      </c>
      <c r="B108" s="17" t="s">
        <v>178</v>
      </c>
      <c r="C108" s="18">
        <v>8</v>
      </c>
      <c r="D108" s="19" t="s">
        <v>136</v>
      </c>
      <c r="E108" s="25">
        <v>23.89</v>
      </c>
      <c r="F108" s="25">
        <f t="shared" si="6"/>
        <v>191.12</v>
      </c>
      <c r="G108" s="25">
        <v>52.33</v>
      </c>
      <c r="H108" s="25">
        <f t="shared" si="7"/>
        <v>418.64</v>
      </c>
    </row>
    <row r="109" spans="1:8" x14ac:dyDescent="0.2">
      <c r="A109" s="17" t="s">
        <v>179</v>
      </c>
      <c r="B109" s="17" t="s">
        <v>180</v>
      </c>
      <c r="C109" s="18">
        <v>11</v>
      </c>
      <c r="D109" s="19" t="s">
        <v>136</v>
      </c>
      <c r="E109" s="25">
        <v>14.79</v>
      </c>
      <c r="F109" s="25">
        <f t="shared" si="6"/>
        <v>162.69</v>
      </c>
      <c r="G109" s="25">
        <v>52.33</v>
      </c>
      <c r="H109" s="25">
        <f t="shared" si="7"/>
        <v>575.63</v>
      </c>
    </row>
    <row r="110" spans="1:8" x14ac:dyDescent="0.2">
      <c r="A110" s="17" t="s">
        <v>181</v>
      </c>
      <c r="B110" s="17" t="s">
        <v>182</v>
      </c>
      <c r="C110" s="18">
        <v>7</v>
      </c>
      <c r="D110" s="19" t="s">
        <v>23</v>
      </c>
      <c r="E110" s="25">
        <v>0</v>
      </c>
      <c r="F110" s="25">
        <f t="shared" si="6"/>
        <v>0</v>
      </c>
      <c r="G110" s="25">
        <v>250.27</v>
      </c>
      <c r="H110" s="25">
        <f t="shared" si="7"/>
        <v>1751.89</v>
      </c>
    </row>
    <row r="111" spans="1:8" x14ac:dyDescent="0.2">
      <c r="A111" s="17" t="s">
        <v>183</v>
      </c>
      <c r="B111" s="17" t="s">
        <v>184</v>
      </c>
      <c r="C111" s="18">
        <v>28</v>
      </c>
      <c r="D111" s="19" t="s">
        <v>136</v>
      </c>
      <c r="E111" s="25">
        <v>0</v>
      </c>
      <c r="F111" s="25">
        <f t="shared" si="6"/>
        <v>0</v>
      </c>
      <c r="G111" s="25">
        <v>177.47</v>
      </c>
      <c r="H111" s="25">
        <f t="shared" si="7"/>
        <v>4969.16</v>
      </c>
    </row>
    <row r="112" spans="1:8" s="1" customFormat="1" x14ac:dyDescent="0.2">
      <c r="B112" s="21" t="s">
        <v>185</v>
      </c>
      <c r="D112" s="22"/>
      <c r="E112" s="26"/>
      <c r="F112" s="27">
        <f>SUM(F103:F111)</f>
        <v>9468.2300000000014</v>
      </c>
      <c r="G112" s="26"/>
      <c r="H112" s="27">
        <f>SUM(H103:H111)</f>
        <v>14422.619999999999</v>
      </c>
    </row>
  </sheetData>
  <protectedRanges>
    <protectedRange sqref="G2:G77 E80:E100 G80:G100 E103:E111 G103:G111 E2:E77" name="Oblast1"/>
  </protectedRanges>
  <pageMargins left="0.78749999999999998" right="0.78749999999999998" top="0.98402780000000001" bottom="0.98402780000000001" header="0.4923611" footer="0.4923611"/>
  <pageSetup paperSize="9" scale="74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souhrn</vt:lpstr>
      <vt:lpstr>položky</vt:lpstr>
      <vt:lpstr>položky!Oblast_tisku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Visual FoxPro</dc:title>
  <dc:creator>XP</dc:creator>
  <cp:lastModifiedBy>Polanský Luboš - Raeder&amp;Falge</cp:lastModifiedBy>
  <cp:lastPrinted>2020-08-10T09:46:53Z</cp:lastPrinted>
  <dcterms:created xsi:type="dcterms:W3CDTF">2014-03-28T11:09:31Z</dcterms:created>
  <dcterms:modified xsi:type="dcterms:W3CDTF">2021-04-28T04:10:36Z</dcterms:modified>
</cp:coreProperties>
</file>